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EMA MEL\GEMA UGT\ABANCA\Elecciones Sindicales\ABANCA\ABANCA Elecciones 2022\RESULTADOS\"/>
    </mc:Choice>
  </mc:AlternateContent>
  <xr:revisionPtr revIDLastSave="0" documentId="8_{CF122B0F-26C1-794F-9181-375A433B6F25}" xr6:coauthVersionLast="47" xr6:coauthVersionMax="47" xr10:uidLastSave="{00000000-0000-0000-0000-000000000000}"/>
  <bookViews>
    <workbookView xWindow="-120" yWindow="-120" windowWidth="29040" windowHeight="15840" xr2:uid="{D2C3B14B-7663-44E4-9159-84A96BD55924}"/>
  </bookViews>
  <sheets>
    <sheet name="Hoja1" sheetId="1" r:id="rId1"/>
  </sheets>
  <definedNames>
    <definedName name="_xlnm._FilterDatabase" localSheetId="0" hidden="1">Hoja1!$A$2:$G$2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K47" i="1"/>
  <c r="K48" i="1"/>
  <c r="P47" i="1"/>
  <c r="V3" i="1"/>
  <c r="V4" i="1"/>
  <c r="V5" i="1"/>
  <c r="V6" i="1"/>
  <c r="V7" i="1"/>
  <c r="V9" i="1"/>
  <c r="V10" i="1"/>
  <c r="V11" i="1"/>
  <c r="V12" i="1"/>
  <c r="V14" i="1"/>
  <c r="V15" i="1"/>
  <c r="V17" i="1"/>
  <c r="V18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5" i="1"/>
  <c r="V36" i="1"/>
  <c r="V37" i="1"/>
  <c r="V38" i="1"/>
  <c r="V39" i="1"/>
  <c r="V40" i="1"/>
  <c r="V41" i="1"/>
  <c r="V43" i="1"/>
  <c r="V44" i="1"/>
  <c r="V45" i="1"/>
  <c r="V46" i="1"/>
  <c r="V47" i="1"/>
  <c r="P48" i="1"/>
  <c r="Q47" i="1"/>
  <c r="Q48" i="1"/>
  <c r="R47" i="1"/>
  <c r="R48" i="1"/>
  <c r="S47" i="1"/>
  <c r="S48" i="1"/>
  <c r="T47" i="1"/>
  <c r="T48" i="1"/>
  <c r="U47" i="1"/>
  <c r="U48" i="1"/>
  <c r="V48" i="1"/>
  <c r="Y8" i="1"/>
  <c r="AD8" i="1"/>
  <c r="Y13" i="1"/>
  <c r="AD13" i="1"/>
  <c r="Z16" i="1"/>
  <c r="AD16" i="1"/>
  <c r="X21" i="1"/>
  <c r="Z21" i="1"/>
  <c r="AC21" i="1"/>
  <c r="AD21" i="1"/>
  <c r="X22" i="1"/>
  <c r="Y22" i="1"/>
  <c r="Z22" i="1"/>
  <c r="AD22" i="1"/>
  <c r="X25" i="1"/>
  <c r="Z25" i="1"/>
  <c r="AD25" i="1"/>
  <c r="Y28" i="1"/>
  <c r="Z28" i="1"/>
  <c r="AA28" i="1"/>
  <c r="AD28" i="1"/>
  <c r="Z34" i="1"/>
  <c r="AD34" i="1"/>
  <c r="Y42" i="1"/>
  <c r="AD42" i="1"/>
  <c r="AD47" i="1"/>
  <c r="Y15" i="1"/>
  <c r="Y17" i="1"/>
  <c r="Y23" i="1"/>
  <c r="Y26" i="1"/>
  <c r="Y29" i="1"/>
  <c r="Y35" i="1"/>
  <c r="Y36" i="1"/>
  <c r="Y47" i="1"/>
  <c r="Z10" i="1"/>
  <c r="Z17" i="1"/>
  <c r="Z27" i="1"/>
  <c r="Z29" i="1"/>
  <c r="Z33" i="1"/>
  <c r="Z36" i="1"/>
  <c r="Z47" i="1"/>
  <c r="AA23" i="1"/>
  <c r="AA29" i="1"/>
  <c r="AA32" i="1"/>
  <c r="AA47" i="1"/>
  <c r="AB29" i="1"/>
  <c r="AB32" i="1"/>
  <c r="AB33" i="1"/>
  <c r="X10" i="1"/>
  <c r="X15" i="1"/>
  <c r="X17" i="1"/>
  <c r="X23" i="1"/>
  <c r="X26" i="1"/>
  <c r="X27" i="1"/>
  <c r="X29" i="1"/>
  <c r="X35" i="1"/>
  <c r="X36" i="1"/>
  <c r="AC47" i="1"/>
  <c r="M47" i="1"/>
  <c r="L47" i="1"/>
  <c r="J47" i="1"/>
  <c r="I47" i="1"/>
  <c r="H47" i="1"/>
  <c r="J48" i="1"/>
  <c r="I48" i="1"/>
  <c r="N48" i="1"/>
  <c r="H48" i="1"/>
  <c r="M48" i="1"/>
  <c r="L48" i="1"/>
  <c r="AB47" i="1"/>
  <c r="X47" i="1"/>
</calcChain>
</file>

<file path=xl/sharedStrings.xml><?xml version="1.0" encoding="utf-8"?>
<sst xmlns="http://schemas.openxmlformats.org/spreadsheetml/2006/main" count="302" uniqueCount="95">
  <si>
    <t>RESULTADO 30/11/2022</t>
  </si>
  <si>
    <t>ENTIDAD</t>
  </si>
  <si>
    <t>COMUNIDAD AUTÓNOMA</t>
  </si>
  <si>
    <t>PROVINCIA</t>
  </si>
  <si>
    <t>CENTRO</t>
  </si>
  <si>
    <t>MUNICIPIO</t>
  </si>
  <si>
    <t>UGT</t>
  </si>
  <si>
    <t>CCOO</t>
  </si>
  <si>
    <t>FINE</t>
  </si>
  <si>
    <t>CiC</t>
  </si>
  <si>
    <t>CIG</t>
  </si>
  <si>
    <t>LAB</t>
  </si>
  <si>
    <t>TOTAL</t>
  </si>
  <si>
    <t>ABANCA, S.A.</t>
  </si>
  <si>
    <t>ANDALUCIA</t>
  </si>
  <si>
    <t>ALMERIA</t>
  </si>
  <si>
    <t>D</t>
  </si>
  <si>
    <t>Delegado/a</t>
  </si>
  <si>
    <t>GRANADA</t>
  </si>
  <si>
    <t>MALAGA</t>
  </si>
  <si>
    <t>Delegado/a (Comp. Lehmberg Ruiz 7)</t>
  </si>
  <si>
    <t>Delegado/a (Av.Andalucia 11)</t>
  </si>
  <si>
    <t>SEVILLA</t>
  </si>
  <si>
    <t>Delegados/as (San Fernando 17)</t>
  </si>
  <si>
    <t>Delegado/a (Adolfo Rguez. Jurado 4)</t>
  </si>
  <si>
    <t>ARAGON</t>
  </si>
  <si>
    <t>ZARAGOZA</t>
  </si>
  <si>
    <t>Delegado/a (Coso 34)</t>
  </si>
  <si>
    <t>ASTURIAS</t>
  </si>
  <si>
    <t>C</t>
  </si>
  <si>
    <t>Comité Provincial</t>
  </si>
  <si>
    <t>BALEARES</t>
  </si>
  <si>
    <t>PALMA DE MALLORCA</t>
  </si>
  <si>
    <t>CANARIAS</t>
  </si>
  <si>
    <t>LAS PALMAS</t>
  </si>
  <si>
    <t>LAS PALMAS DE G.C.</t>
  </si>
  <si>
    <t>VECINDARIO</t>
  </si>
  <si>
    <t>CANTABRIA</t>
  </si>
  <si>
    <t>SANTANDER</t>
  </si>
  <si>
    <t>CASTILLA Y LEON</t>
  </si>
  <si>
    <t>LEON</t>
  </si>
  <si>
    <t>Cómite Provincial</t>
  </si>
  <si>
    <t>SALAMANCA</t>
  </si>
  <si>
    <t>CATALUNYA</t>
  </si>
  <si>
    <t>BARCELONA</t>
  </si>
  <si>
    <t>GIRONA</t>
  </si>
  <si>
    <t>TARRAGONA</t>
  </si>
  <si>
    <t>EUSKADI</t>
  </si>
  <si>
    <t>ALAVA</t>
  </si>
  <si>
    <t>Delegado/a (Dato)</t>
  </si>
  <si>
    <t>VITORIA/GASTEIZ</t>
  </si>
  <si>
    <t>GUIPUZCOA</t>
  </si>
  <si>
    <t>VIZCAYA</t>
  </si>
  <si>
    <t>EXTREMADURA</t>
  </si>
  <si>
    <t>BADAJOZ</t>
  </si>
  <si>
    <t>CÁCERES</t>
  </si>
  <si>
    <t>GALICIA</t>
  </si>
  <si>
    <t>A CORUÑA</t>
  </si>
  <si>
    <t>Comité (Edificio CPD)</t>
  </si>
  <si>
    <t>Comité (Edificio Servicios)</t>
  </si>
  <si>
    <t>Comité SS.CC. - OP (Rua Nueva 30)</t>
  </si>
  <si>
    <t>LUGO</t>
  </si>
  <si>
    <t>OURENSE</t>
  </si>
  <si>
    <t>Cómite S. Centrales</t>
  </si>
  <si>
    <t>PONTEVEDRA</t>
  </si>
  <si>
    <t>O.P. VIGO Y SS.CC.</t>
  </si>
  <si>
    <t>VIGO</t>
  </si>
  <si>
    <t>LA RIOJA</t>
  </si>
  <si>
    <t>LOGROÑO</t>
  </si>
  <si>
    <t>Delegado/a (Miguel Villanueva 2)</t>
  </si>
  <si>
    <t>MADRID</t>
  </si>
  <si>
    <t>Comité SS.CC. - O.P. (Recoletos 4)</t>
  </si>
  <si>
    <t>MURCIA</t>
  </si>
  <si>
    <t>NAVARRA</t>
  </si>
  <si>
    <t>PAMPLONA</t>
  </si>
  <si>
    <t>Delegado/a (Carlos III El Noble)</t>
  </si>
  <si>
    <t>PAIS VALENCIANO</t>
  </si>
  <si>
    <t>ALICANTE</t>
  </si>
  <si>
    <t>CASTELLON</t>
  </si>
  <si>
    <t>VALENCIA</t>
  </si>
  <si>
    <t>Delegado/a (Pz. Ayuntamiento 26)</t>
  </si>
  <si>
    <t>Delegado/a (Reino de Valencia 82)</t>
  </si>
  <si>
    <t>VTO. MANDATO</t>
  </si>
  <si>
    <t>TENERIFE</t>
  </si>
  <si>
    <t>S.C. TENERIFE</t>
  </si>
  <si>
    <t>VALLADOLID</t>
  </si>
  <si>
    <t>Delegado/a (Miguel Iscar 2)</t>
  </si>
  <si>
    <t>Comité Centro</t>
  </si>
  <si>
    <t>SANTIAGO</t>
  </si>
  <si>
    <t>Delegado/a (Pz. España 5)</t>
  </si>
  <si>
    <t>RESULTADO ANTERIOR</t>
  </si>
  <si>
    <t>DIFERENCIA 2022 - 20218</t>
  </si>
  <si>
    <t>NUEVO</t>
  </si>
  <si>
    <t>BANKOA</t>
  </si>
  <si>
    <t>BCG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</si>
</sst>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2"/>
      <color rgb="FFFFFF00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color indexed="8"/>
      <name val="Calibri"/>
      <family val="2"/>
    </font>
    <font>
      <b/>
      <i/>
      <sz val="9"/>
      <color theme="1"/>
      <name val="Calibri"/>
      <family val="2"/>
      <scheme val="minor"/>
    </font>
    <font>
      <b/>
      <sz val="12"/>
      <color theme="5" tint="0.39997558519241921"/>
      <name val="Calibri"/>
      <family val="2"/>
    </font>
    <font>
      <b/>
      <sz val="12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0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2">
    <xf numFmtId="0" fontId="0" fillId="0" borderId="0" xfId="0"/>
    <xf numFmtId="0" fontId="8" fillId="0" borderId="0" xfId="1" applyFont="1" applyAlignment="1">
      <alignment horizontal="center" vertical="center" wrapText="1"/>
    </xf>
    <xf numFmtId="10" fontId="11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6" fillId="4" borderId="5" xfId="1" applyFont="1" applyFill="1" applyBorder="1" applyAlignment="1">
      <alignment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vertical="center" wrapText="1"/>
    </xf>
    <xf numFmtId="0" fontId="7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17" fontId="0" fillId="0" borderId="8" xfId="0" applyNumberFormat="1" applyBorder="1" applyAlignment="1">
      <alignment horizontal="center"/>
    </xf>
    <xf numFmtId="17" fontId="0" fillId="4" borderId="8" xfId="0" applyNumberForma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164" fontId="7" fillId="0" borderId="11" xfId="1" applyNumberFormat="1" applyFont="1" applyBorder="1" applyAlignment="1">
      <alignment horizontal="center" vertical="center"/>
    </xf>
    <xf numFmtId="164" fontId="8" fillId="0" borderId="14" xfId="1" applyNumberFormat="1" applyFont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 wrapText="1"/>
    </xf>
    <xf numFmtId="0" fontId="7" fillId="6" borderId="8" xfId="1" applyFont="1" applyFill="1" applyBorder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7" fillId="7" borderId="11" xfId="1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</cellXfs>
  <cellStyles count="2">
    <cellStyle name="Normal" xfId="0" builtinId="0"/>
    <cellStyle name="Normal_Hoja1" xfId="1" xr:uid="{EDD3E2DF-A3D1-4B11-80D9-D363E4339C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4D8B0-A773-4A9C-9A7B-BC50078CBC9D}">
  <dimension ref="A1:AD60"/>
  <sheetViews>
    <sheetView tabSelected="1" topLeftCell="A16" workbookViewId="0">
      <selection activeCell="L14" sqref="L14"/>
    </sheetView>
  </sheetViews>
  <sheetFormatPr defaultColWidth="10.76171875" defaultRowHeight="15" x14ac:dyDescent="0.2"/>
  <cols>
    <col min="1" max="1" width="13.71875" style="5" customWidth="1"/>
    <col min="2" max="2" width="17.21875" style="5" bestFit="1" customWidth="1"/>
    <col min="3" max="3" width="13.046875" style="5" bestFit="1" customWidth="1"/>
    <col min="4" max="4" width="2.28515625" style="5" customWidth="1"/>
    <col min="5" max="5" width="34.30078125" style="5" customWidth="1"/>
    <col min="6" max="6" width="20.3125" style="5" bestFit="1" customWidth="1"/>
    <col min="7" max="7" width="11.56640625" style="4" customWidth="1"/>
    <col min="8" max="14" width="6.72265625" style="4" customWidth="1"/>
    <col min="15" max="15" width="4.70703125" customWidth="1"/>
    <col min="16" max="22" width="6.72265625" style="4" customWidth="1"/>
    <col min="23" max="23" width="4.70703125" customWidth="1"/>
    <col min="24" max="29" width="6.72265625" style="4" customWidth="1"/>
    <col min="30" max="30" width="7.93359375" style="4" customWidth="1"/>
  </cols>
  <sheetData>
    <row r="1" spans="1:30" ht="15.75" customHeight="1" thickBot="1" x14ac:dyDescent="0.25">
      <c r="A1" s="74"/>
      <c r="B1" s="74"/>
      <c r="C1" s="74"/>
      <c r="D1" s="74"/>
      <c r="E1" s="74"/>
      <c r="F1" s="74"/>
      <c r="G1" s="75"/>
      <c r="H1" s="64" t="s">
        <v>0</v>
      </c>
      <c r="I1" s="65"/>
      <c r="J1" s="65"/>
      <c r="K1" s="65"/>
      <c r="L1" s="65"/>
      <c r="M1" s="65"/>
      <c r="N1" s="66"/>
      <c r="P1" s="67" t="s">
        <v>90</v>
      </c>
      <c r="Q1" s="68"/>
      <c r="R1" s="68"/>
      <c r="S1" s="68"/>
      <c r="T1" s="68"/>
      <c r="U1" s="68"/>
      <c r="V1" s="69"/>
      <c r="X1" s="70" t="s">
        <v>91</v>
      </c>
      <c r="Y1" s="71"/>
      <c r="Z1" s="71"/>
      <c r="AA1" s="71"/>
      <c r="AB1" s="71"/>
      <c r="AC1" s="71"/>
      <c r="AD1" s="72"/>
    </row>
    <row r="2" spans="1:30" ht="41.25" x14ac:dyDescent="0.2">
      <c r="A2" s="22" t="s">
        <v>1</v>
      </c>
      <c r="B2" s="22" t="s">
        <v>2</v>
      </c>
      <c r="C2" s="22" t="s">
        <v>3</v>
      </c>
      <c r="D2" s="22"/>
      <c r="E2" s="22" t="s">
        <v>4</v>
      </c>
      <c r="F2" s="22" t="s">
        <v>5</v>
      </c>
      <c r="G2" s="33" t="s">
        <v>82</v>
      </c>
      <c r="H2" s="60" t="s">
        <v>6</v>
      </c>
      <c r="I2" s="21" t="s">
        <v>7</v>
      </c>
      <c r="J2" s="21" t="s">
        <v>8</v>
      </c>
      <c r="K2" s="21" t="s">
        <v>9</v>
      </c>
      <c r="L2" s="21" t="s">
        <v>10</v>
      </c>
      <c r="M2" s="61" t="s">
        <v>11</v>
      </c>
      <c r="N2" s="62" t="s">
        <v>12</v>
      </c>
      <c r="P2" s="60" t="s">
        <v>6</v>
      </c>
      <c r="Q2" s="21" t="s">
        <v>7</v>
      </c>
      <c r="R2" s="21" t="s">
        <v>8</v>
      </c>
      <c r="S2" s="21" t="s">
        <v>9</v>
      </c>
      <c r="T2" s="21" t="s">
        <v>10</v>
      </c>
      <c r="U2" s="61" t="s">
        <v>11</v>
      </c>
      <c r="V2" s="62" t="s">
        <v>12</v>
      </c>
      <c r="X2" s="60" t="s">
        <v>6</v>
      </c>
      <c r="Y2" s="21" t="s">
        <v>7</v>
      </c>
      <c r="Z2" s="21" t="s">
        <v>8</v>
      </c>
      <c r="AA2" s="21" t="s">
        <v>9</v>
      </c>
      <c r="AB2" s="21" t="s">
        <v>10</v>
      </c>
      <c r="AC2" s="21" t="s">
        <v>11</v>
      </c>
      <c r="AD2" s="63" t="s">
        <v>12</v>
      </c>
    </row>
    <row r="3" spans="1:30" x14ac:dyDescent="0.2">
      <c r="A3" s="7" t="s">
        <v>13</v>
      </c>
      <c r="B3" s="7" t="s">
        <v>14</v>
      </c>
      <c r="C3" s="7" t="s">
        <v>15</v>
      </c>
      <c r="D3" s="7" t="s">
        <v>16</v>
      </c>
      <c r="E3" s="8" t="s">
        <v>17</v>
      </c>
      <c r="F3" s="8" t="s">
        <v>15</v>
      </c>
      <c r="G3" s="34">
        <v>46327</v>
      </c>
      <c r="H3" s="36"/>
      <c r="I3" s="9"/>
      <c r="J3" s="10">
        <v>1</v>
      </c>
      <c r="K3" s="9"/>
      <c r="L3" s="9"/>
      <c r="M3" s="23"/>
      <c r="N3" s="30">
        <f>SUM(H3:M3)</f>
        <v>1</v>
      </c>
      <c r="P3" s="36"/>
      <c r="Q3" s="9"/>
      <c r="R3" s="10">
        <v>1</v>
      </c>
      <c r="S3" s="9"/>
      <c r="T3" s="9"/>
      <c r="U3" s="23"/>
      <c r="V3" s="30">
        <f>SUM(P3:U3)</f>
        <v>1</v>
      </c>
      <c r="X3" s="47"/>
      <c r="Y3" s="25"/>
      <c r="Z3" s="25"/>
      <c r="AA3" s="25"/>
      <c r="AB3" s="25"/>
      <c r="AC3" s="25"/>
      <c r="AD3" s="48"/>
    </row>
    <row r="4" spans="1:30" x14ac:dyDescent="0.2">
      <c r="A4" s="7" t="s">
        <v>13</v>
      </c>
      <c r="B4" s="7" t="s">
        <v>14</v>
      </c>
      <c r="C4" s="7" t="s">
        <v>18</v>
      </c>
      <c r="D4" s="7" t="s">
        <v>16</v>
      </c>
      <c r="E4" s="8" t="s">
        <v>17</v>
      </c>
      <c r="F4" s="8" t="s">
        <v>18</v>
      </c>
      <c r="G4" s="34">
        <v>46327</v>
      </c>
      <c r="H4" s="36"/>
      <c r="I4" s="9"/>
      <c r="J4" s="10">
        <v>1</v>
      </c>
      <c r="K4" s="9"/>
      <c r="L4" s="9"/>
      <c r="M4" s="23"/>
      <c r="N4" s="30">
        <f>SUM(H4:M4)</f>
        <v>1</v>
      </c>
      <c r="P4" s="36"/>
      <c r="Q4" s="9"/>
      <c r="R4" s="10">
        <v>1</v>
      </c>
      <c r="S4" s="9"/>
      <c r="T4" s="9"/>
      <c r="U4" s="23"/>
      <c r="V4" s="30">
        <f t="shared" ref="V4:V7" si="0">SUM(P4:U4)</f>
        <v>1</v>
      </c>
      <c r="X4" s="47"/>
      <c r="Y4" s="25"/>
      <c r="Z4" s="25"/>
      <c r="AA4" s="25"/>
      <c r="AB4" s="25"/>
      <c r="AC4" s="25"/>
      <c r="AD4" s="48"/>
    </row>
    <row r="5" spans="1:30" x14ac:dyDescent="0.2">
      <c r="A5" s="7" t="s">
        <v>13</v>
      </c>
      <c r="B5" s="7" t="s">
        <v>14</v>
      </c>
      <c r="C5" s="7" t="s">
        <v>19</v>
      </c>
      <c r="D5" s="7" t="s">
        <v>16</v>
      </c>
      <c r="E5" s="8" t="s">
        <v>20</v>
      </c>
      <c r="F5" s="8" t="s">
        <v>19</v>
      </c>
      <c r="G5" s="34">
        <v>46327</v>
      </c>
      <c r="H5" s="36"/>
      <c r="I5" s="10">
        <v>1</v>
      </c>
      <c r="J5" s="9"/>
      <c r="K5" s="9"/>
      <c r="L5" s="9"/>
      <c r="M5" s="23"/>
      <c r="N5" s="30">
        <f t="shared" ref="N5:N20" si="1">SUM(H5:L5)</f>
        <v>1</v>
      </c>
      <c r="P5" s="36"/>
      <c r="Q5" s="10">
        <v>1</v>
      </c>
      <c r="R5" s="9"/>
      <c r="S5" s="9"/>
      <c r="T5" s="9"/>
      <c r="U5" s="23"/>
      <c r="V5" s="30">
        <f t="shared" si="0"/>
        <v>1</v>
      </c>
      <c r="X5" s="47"/>
      <c r="Y5" s="25"/>
      <c r="Z5" s="25"/>
      <c r="AA5" s="25"/>
      <c r="AB5" s="25"/>
      <c r="AC5" s="25"/>
      <c r="AD5" s="48"/>
    </row>
    <row r="6" spans="1:30" x14ac:dyDescent="0.2">
      <c r="A6" s="7" t="s">
        <v>13</v>
      </c>
      <c r="B6" s="7" t="s">
        <v>14</v>
      </c>
      <c r="C6" s="7" t="s">
        <v>19</v>
      </c>
      <c r="D6" s="7" t="s">
        <v>16</v>
      </c>
      <c r="E6" s="8" t="s">
        <v>21</v>
      </c>
      <c r="F6" s="8" t="s">
        <v>19</v>
      </c>
      <c r="G6" s="34">
        <v>46327</v>
      </c>
      <c r="H6" s="36"/>
      <c r="I6" s="10">
        <v>1</v>
      </c>
      <c r="J6" s="9"/>
      <c r="K6" s="9"/>
      <c r="L6" s="9"/>
      <c r="M6" s="23"/>
      <c r="N6" s="30">
        <f t="shared" si="1"/>
        <v>1</v>
      </c>
      <c r="P6" s="36"/>
      <c r="Q6" s="10">
        <v>1</v>
      </c>
      <c r="R6" s="9"/>
      <c r="S6" s="9"/>
      <c r="T6" s="9"/>
      <c r="U6" s="23"/>
      <c r="V6" s="30">
        <f t="shared" si="0"/>
        <v>1</v>
      </c>
      <c r="X6" s="47"/>
      <c r="Y6" s="25"/>
      <c r="Z6" s="25"/>
      <c r="AA6" s="25"/>
      <c r="AB6" s="25"/>
      <c r="AC6" s="25"/>
      <c r="AD6" s="48"/>
    </row>
    <row r="7" spans="1:30" x14ac:dyDescent="0.2">
      <c r="A7" s="7" t="s">
        <v>13</v>
      </c>
      <c r="B7" s="7" t="s">
        <v>14</v>
      </c>
      <c r="C7" s="7" t="s">
        <v>22</v>
      </c>
      <c r="D7" s="7" t="s">
        <v>16</v>
      </c>
      <c r="E7" s="8" t="s">
        <v>23</v>
      </c>
      <c r="F7" s="8" t="s">
        <v>22</v>
      </c>
      <c r="G7" s="34">
        <v>46327</v>
      </c>
      <c r="H7" s="36"/>
      <c r="I7" s="10">
        <v>1</v>
      </c>
      <c r="J7" s="10">
        <v>2</v>
      </c>
      <c r="K7" s="9"/>
      <c r="L7" s="9"/>
      <c r="M7" s="23"/>
      <c r="N7" s="30">
        <f t="shared" si="1"/>
        <v>3</v>
      </c>
      <c r="P7" s="36"/>
      <c r="Q7" s="10">
        <v>1</v>
      </c>
      <c r="R7" s="10">
        <v>2</v>
      </c>
      <c r="S7" s="9"/>
      <c r="T7" s="9"/>
      <c r="U7" s="23"/>
      <c r="V7" s="30">
        <f t="shared" si="0"/>
        <v>3</v>
      </c>
      <c r="X7" s="47"/>
      <c r="Y7" s="25"/>
      <c r="Z7" s="25"/>
      <c r="AA7" s="25"/>
      <c r="AB7" s="25"/>
      <c r="AC7" s="25"/>
      <c r="AD7" s="48"/>
    </row>
    <row r="8" spans="1:30" x14ac:dyDescent="0.2">
      <c r="A8" s="7" t="s">
        <v>13</v>
      </c>
      <c r="B8" s="7" t="s">
        <v>14</v>
      </c>
      <c r="C8" s="7" t="s">
        <v>22</v>
      </c>
      <c r="D8" s="7" t="s">
        <v>16</v>
      </c>
      <c r="E8" s="8" t="s">
        <v>24</v>
      </c>
      <c r="F8" s="8" t="s">
        <v>22</v>
      </c>
      <c r="G8" s="34">
        <v>46327</v>
      </c>
      <c r="H8" s="36"/>
      <c r="I8" s="9">
        <v>1</v>
      </c>
      <c r="J8" s="9"/>
      <c r="K8" s="9"/>
      <c r="L8" s="9"/>
      <c r="M8" s="23"/>
      <c r="N8" s="30">
        <f t="shared" si="1"/>
        <v>1</v>
      </c>
      <c r="P8" s="76" t="s">
        <v>92</v>
      </c>
      <c r="Q8" s="77"/>
      <c r="R8" s="77"/>
      <c r="S8" s="77"/>
      <c r="T8" s="77"/>
      <c r="U8" s="77"/>
      <c r="V8" s="30"/>
      <c r="X8" s="47"/>
      <c r="Y8" s="25">
        <f t="shared" ref="Y8:Z17" si="2">I8-Q8</f>
        <v>1</v>
      </c>
      <c r="Z8" s="25"/>
      <c r="AA8" s="25"/>
      <c r="AB8" s="25"/>
      <c r="AC8" s="25"/>
      <c r="AD8" s="48">
        <f t="shared" ref="AD8:AD42" si="3">SUM(X8:AC8)</f>
        <v>1</v>
      </c>
    </row>
    <row r="9" spans="1:30" x14ac:dyDescent="0.2">
      <c r="A9" s="7" t="s">
        <v>13</v>
      </c>
      <c r="B9" s="7" t="s">
        <v>25</v>
      </c>
      <c r="C9" s="7" t="s">
        <v>26</v>
      </c>
      <c r="D9" s="7" t="s">
        <v>16</v>
      </c>
      <c r="E9" s="8" t="s">
        <v>27</v>
      </c>
      <c r="F9" s="8" t="s">
        <v>26</v>
      </c>
      <c r="G9" s="34">
        <v>46327</v>
      </c>
      <c r="H9" s="36"/>
      <c r="I9" s="9"/>
      <c r="J9" s="10">
        <v>1</v>
      </c>
      <c r="K9" s="9"/>
      <c r="L9" s="9"/>
      <c r="M9" s="23"/>
      <c r="N9" s="30">
        <f t="shared" si="1"/>
        <v>1</v>
      </c>
      <c r="P9" s="36"/>
      <c r="Q9" s="9"/>
      <c r="R9" s="10">
        <v>1</v>
      </c>
      <c r="S9" s="9"/>
      <c r="T9" s="9"/>
      <c r="U9" s="23"/>
      <c r="V9" s="30">
        <f t="shared" ref="V9:V12" si="4">SUM(P9:U9)</f>
        <v>1</v>
      </c>
      <c r="X9" s="47"/>
      <c r="Y9" s="25"/>
      <c r="Z9" s="25"/>
      <c r="AA9" s="25"/>
      <c r="AB9" s="25"/>
      <c r="AC9" s="25"/>
      <c r="AD9" s="48"/>
    </row>
    <row r="10" spans="1:30" x14ac:dyDescent="0.2">
      <c r="A10" s="7" t="s">
        <v>13</v>
      </c>
      <c r="B10" s="7" t="s">
        <v>28</v>
      </c>
      <c r="C10" s="7" t="s">
        <v>28</v>
      </c>
      <c r="D10" s="7" t="s">
        <v>29</v>
      </c>
      <c r="E10" s="8" t="s">
        <v>30</v>
      </c>
      <c r="F10" s="8" t="s">
        <v>28</v>
      </c>
      <c r="G10" s="34">
        <v>46327</v>
      </c>
      <c r="H10" s="37">
        <v>5</v>
      </c>
      <c r="I10" s="9"/>
      <c r="J10" s="10"/>
      <c r="K10" s="9"/>
      <c r="L10" s="9"/>
      <c r="M10" s="23"/>
      <c r="N10" s="30">
        <f t="shared" si="1"/>
        <v>5</v>
      </c>
      <c r="P10" s="37">
        <v>3</v>
      </c>
      <c r="Q10" s="9"/>
      <c r="R10" s="10">
        <v>2</v>
      </c>
      <c r="S10" s="9"/>
      <c r="T10" s="9"/>
      <c r="U10" s="23"/>
      <c r="V10" s="30">
        <f t="shared" si="4"/>
        <v>5</v>
      </c>
      <c r="X10" s="47">
        <f t="shared" ref="X10:X36" si="5">H10-P10</f>
        <v>2</v>
      </c>
      <c r="Y10" s="25"/>
      <c r="Z10" s="25">
        <f t="shared" si="2"/>
        <v>-2</v>
      </c>
      <c r="AA10" s="25"/>
      <c r="AB10" s="25"/>
      <c r="AC10" s="25"/>
      <c r="AD10" s="48"/>
    </row>
    <row r="11" spans="1:30" x14ac:dyDescent="0.2">
      <c r="A11" s="7" t="s">
        <v>13</v>
      </c>
      <c r="B11" s="7" t="s">
        <v>31</v>
      </c>
      <c r="C11" s="7" t="s">
        <v>31</v>
      </c>
      <c r="D11" s="7" t="s">
        <v>16</v>
      </c>
      <c r="E11" s="8" t="s">
        <v>17</v>
      </c>
      <c r="F11" s="8" t="s">
        <v>32</v>
      </c>
      <c r="G11" s="34">
        <v>46327</v>
      </c>
      <c r="H11" s="36"/>
      <c r="I11" s="9"/>
      <c r="J11" s="10">
        <v>1</v>
      </c>
      <c r="K11" s="9"/>
      <c r="L11" s="9"/>
      <c r="M11" s="23"/>
      <c r="N11" s="30">
        <f t="shared" si="1"/>
        <v>1</v>
      </c>
      <c r="P11" s="36"/>
      <c r="Q11" s="9"/>
      <c r="R11" s="10">
        <v>1</v>
      </c>
      <c r="S11" s="9"/>
      <c r="T11" s="9"/>
      <c r="U11" s="23"/>
      <c r="V11" s="30">
        <f t="shared" si="4"/>
        <v>1</v>
      </c>
      <c r="X11" s="47"/>
      <c r="Y11" s="25"/>
      <c r="Z11" s="25"/>
      <c r="AA11" s="25"/>
      <c r="AB11" s="25"/>
      <c r="AC11" s="25"/>
      <c r="AD11" s="48"/>
    </row>
    <row r="12" spans="1:30" x14ac:dyDescent="0.2">
      <c r="A12" s="7" t="s">
        <v>13</v>
      </c>
      <c r="B12" s="7" t="s">
        <v>33</v>
      </c>
      <c r="C12" s="7" t="s">
        <v>34</v>
      </c>
      <c r="D12" s="7" t="s">
        <v>16</v>
      </c>
      <c r="E12" s="8" t="s">
        <v>17</v>
      </c>
      <c r="F12" s="8" t="s">
        <v>35</v>
      </c>
      <c r="G12" s="34">
        <v>46327</v>
      </c>
      <c r="H12" s="36"/>
      <c r="I12" s="10">
        <v>1</v>
      </c>
      <c r="J12" s="9"/>
      <c r="K12" s="9"/>
      <c r="L12" s="9"/>
      <c r="M12" s="23"/>
      <c r="N12" s="30">
        <f t="shared" si="1"/>
        <v>1</v>
      </c>
      <c r="P12" s="36"/>
      <c r="Q12" s="10">
        <v>1</v>
      </c>
      <c r="R12" s="9"/>
      <c r="S12" s="9"/>
      <c r="T12" s="9"/>
      <c r="U12" s="23"/>
      <c r="V12" s="30">
        <f t="shared" si="4"/>
        <v>1</v>
      </c>
      <c r="X12" s="47"/>
      <c r="Y12" s="25"/>
      <c r="Z12" s="25"/>
      <c r="AA12" s="25"/>
      <c r="AB12" s="25"/>
      <c r="AC12" s="25"/>
      <c r="AD12" s="48"/>
    </row>
    <row r="13" spans="1:30" x14ac:dyDescent="0.2">
      <c r="A13" s="7" t="s">
        <v>13</v>
      </c>
      <c r="B13" s="7" t="s">
        <v>33</v>
      </c>
      <c r="C13" s="7" t="s">
        <v>34</v>
      </c>
      <c r="D13" s="7" t="s">
        <v>16</v>
      </c>
      <c r="E13" s="8" t="s">
        <v>17</v>
      </c>
      <c r="F13" s="8" t="s">
        <v>36</v>
      </c>
      <c r="G13" s="34">
        <v>46327</v>
      </c>
      <c r="H13" s="36"/>
      <c r="I13" s="9">
        <v>1</v>
      </c>
      <c r="J13" s="9"/>
      <c r="K13" s="9"/>
      <c r="L13" s="9"/>
      <c r="M13" s="23"/>
      <c r="N13" s="30">
        <f t="shared" si="1"/>
        <v>1</v>
      </c>
      <c r="P13" s="76" t="s">
        <v>92</v>
      </c>
      <c r="Q13" s="77"/>
      <c r="R13" s="77"/>
      <c r="S13" s="77"/>
      <c r="T13" s="77"/>
      <c r="U13" s="77"/>
      <c r="V13" s="30"/>
      <c r="X13" s="47"/>
      <c r="Y13" s="25">
        <f t="shared" si="2"/>
        <v>1</v>
      </c>
      <c r="Z13" s="25"/>
      <c r="AA13" s="25"/>
      <c r="AB13" s="25"/>
      <c r="AC13" s="25"/>
      <c r="AD13" s="48">
        <f t="shared" si="3"/>
        <v>1</v>
      </c>
    </row>
    <row r="14" spans="1:30" x14ac:dyDescent="0.2">
      <c r="A14" s="7" t="s">
        <v>13</v>
      </c>
      <c r="B14" s="7" t="s">
        <v>37</v>
      </c>
      <c r="C14" s="7" t="s">
        <v>38</v>
      </c>
      <c r="D14" s="7" t="s">
        <v>16</v>
      </c>
      <c r="E14" s="8" t="s">
        <v>17</v>
      </c>
      <c r="F14" s="8" t="s">
        <v>38</v>
      </c>
      <c r="G14" s="34">
        <v>46327</v>
      </c>
      <c r="H14" s="37">
        <v>1</v>
      </c>
      <c r="I14" s="9"/>
      <c r="J14" s="9"/>
      <c r="K14" s="9"/>
      <c r="L14" s="9"/>
      <c r="M14" s="23"/>
      <c r="N14" s="30">
        <f t="shared" si="1"/>
        <v>1</v>
      </c>
      <c r="P14" s="37">
        <v>1</v>
      </c>
      <c r="Q14" s="9"/>
      <c r="R14" s="9"/>
      <c r="S14" s="9"/>
      <c r="T14" s="9"/>
      <c r="U14" s="23"/>
      <c r="V14" s="30">
        <f t="shared" ref="V14:V15" si="6">SUM(P14:U14)</f>
        <v>1</v>
      </c>
      <c r="X14" s="47"/>
      <c r="Y14" s="25"/>
      <c r="Z14" s="25"/>
      <c r="AA14" s="25"/>
      <c r="AB14" s="25"/>
      <c r="AC14" s="25"/>
      <c r="AD14" s="48"/>
    </row>
    <row r="15" spans="1:30" x14ac:dyDescent="0.2">
      <c r="A15" s="7" t="s">
        <v>13</v>
      </c>
      <c r="B15" s="7" t="s">
        <v>39</v>
      </c>
      <c r="C15" s="7" t="s">
        <v>40</v>
      </c>
      <c r="D15" s="7" t="s">
        <v>29</v>
      </c>
      <c r="E15" s="8" t="s">
        <v>41</v>
      </c>
      <c r="F15" s="8" t="s">
        <v>40</v>
      </c>
      <c r="G15" s="34">
        <v>46327</v>
      </c>
      <c r="H15" s="37">
        <v>7</v>
      </c>
      <c r="I15" s="10">
        <v>1</v>
      </c>
      <c r="J15" s="10">
        <v>1</v>
      </c>
      <c r="K15" s="9"/>
      <c r="L15" s="9"/>
      <c r="M15" s="23"/>
      <c r="N15" s="30">
        <f t="shared" si="1"/>
        <v>9</v>
      </c>
      <c r="P15" s="37">
        <v>6</v>
      </c>
      <c r="Q15" s="10">
        <v>2</v>
      </c>
      <c r="R15" s="10">
        <v>1</v>
      </c>
      <c r="S15" s="9"/>
      <c r="T15" s="9"/>
      <c r="U15" s="23"/>
      <c r="V15" s="30">
        <f t="shared" si="6"/>
        <v>9</v>
      </c>
      <c r="X15" s="47">
        <f t="shared" si="5"/>
        <v>1</v>
      </c>
      <c r="Y15" s="25">
        <f t="shared" si="2"/>
        <v>-1</v>
      </c>
      <c r="Z15" s="25"/>
      <c r="AA15" s="25"/>
      <c r="AB15" s="25"/>
      <c r="AC15" s="25"/>
      <c r="AD15" s="48"/>
    </row>
    <row r="16" spans="1:30" x14ac:dyDescent="0.2">
      <c r="A16" s="7" t="s">
        <v>13</v>
      </c>
      <c r="B16" s="7" t="s">
        <v>39</v>
      </c>
      <c r="C16" s="7" t="s">
        <v>42</v>
      </c>
      <c r="D16" s="7" t="s">
        <v>16</v>
      </c>
      <c r="E16" s="8" t="s">
        <v>17</v>
      </c>
      <c r="F16" s="8" t="s">
        <v>42</v>
      </c>
      <c r="G16" s="34">
        <v>46327</v>
      </c>
      <c r="H16" s="36"/>
      <c r="I16" s="9"/>
      <c r="J16" s="10">
        <v>1</v>
      </c>
      <c r="K16" s="9"/>
      <c r="L16" s="9"/>
      <c r="M16" s="23"/>
      <c r="N16" s="30">
        <f t="shared" si="1"/>
        <v>1</v>
      </c>
      <c r="P16" s="76" t="s">
        <v>92</v>
      </c>
      <c r="Q16" s="77"/>
      <c r="R16" s="77"/>
      <c r="S16" s="77"/>
      <c r="T16" s="77"/>
      <c r="U16" s="77"/>
      <c r="V16" s="30"/>
      <c r="X16" s="47"/>
      <c r="Y16" s="25"/>
      <c r="Z16" s="25">
        <f t="shared" si="2"/>
        <v>1</v>
      </c>
      <c r="AA16" s="25"/>
      <c r="AB16" s="25"/>
      <c r="AC16" s="25"/>
      <c r="AD16" s="48">
        <f t="shared" si="3"/>
        <v>1</v>
      </c>
    </row>
    <row r="17" spans="1:30" x14ac:dyDescent="0.2">
      <c r="A17" s="7" t="s">
        <v>13</v>
      </c>
      <c r="B17" s="7" t="s">
        <v>43</v>
      </c>
      <c r="C17" s="7" t="s">
        <v>44</v>
      </c>
      <c r="D17" s="7" t="s">
        <v>29</v>
      </c>
      <c r="E17" s="8" t="s">
        <v>30</v>
      </c>
      <c r="F17" s="8" t="s">
        <v>44</v>
      </c>
      <c r="G17" s="34">
        <v>46327</v>
      </c>
      <c r="H17" s="36">
        <v>2</v>
      </c>
      <c r="I17" s="10">
        <v>2</v>
      </c>
      <c r="J17" s="10">
        <v>1</v>
      </c>
      <c r="K17" s="9"/>
      <c r="L17" s="9"/>
      <c r="M17" s="23"/>
      <c r="N17" s="30">
        <f t="shared" si="1"/>
        <v>5</v>
      </c>
      <c r="P17" s="36"/>
      <c r="Q17" s="10">
        <v>3</v>
      </c>
      <c r="R17" s="10">
        <v>2</v>
      </c>
      <c r="S17" s="9"/>
      <c r="T17" s="9"/>
      <c r="U17" s="23"/>
      <c r="V17" s="30">
        <f t="shared" ref="V17:V18" si="7">SUM(P17:U17)</f>
        <v>5</v>
      </c>
      <c r="X17" s="47">
        <f t="shared" si="5"/>
        <v>2</v>
      </c>
      <c r="Y17" s="25">
        <f t="shared" si="2"/>
        <v>-1</v>
      </c>
      <c r="Z17" s="25">
        <f t="shared" si="2"/>
        <v>-1</v>
      </c>
      <c r="AA17" s="25"/>
      <c r="AB17" s="25"/>
      <c r="AC17" s="25"/>
      <c r="AD17" s="48"/>
    </row>
    <row r="18" spans="1:30" x14ac:dyDescent="0.2">
      <c r="A18" s="7" t="s">
        <v>13</v>
      </c>
      <c r="B18" s="7" t="s">
        <v>43</v>
      </c>
      <c r="C18" s="7" t="s">
        <v>45</v>
      </c>
      <c r="D18" s="7" t="s">
        <v>16</v>
      </c>
      <c r="E18" s="8" t="s">
        <v>17</v>
      </c>
      <c r="F18" s="8" t="s">
        <v>45</v>
      </c>
      <c r="G18" s="34">
        <v>46327</v>
      </c>
      <c r="H18" s="36"/>
      <c r="I18" s="9"/>
      <c r="J18" s="10">
        <v>1</v>
      </c>
      <c r="K18" s="9"/>
      <c r="L18" s="9"/>
      <c r="M18" s="23"/>
      <c r="N18" s="30">
        <f t="shared" si="1"/>
        <v>1</v>
      </c>
      <c r="P18" s="36"/>
      <c r="Q18" s="9"/>
      <c r="R18" s="10">
        <v>1</v>
      </c>
      <c r="S18" s="9"/>
      <c r="T18" s="9"/>
      <c r="U18" s="23"/>
      <c r="V18" s="30">
        <f t="shared" si="7"/>
        <v>1</v>
      </c>
      <c r="X18" s="47"/>
      <c r="Y18" s="25"/>
      <c r="Z18" s="25"/>
      <c r="AA18" s="25"/>
      <c r="AB18" s="25"/>
      <c r="AC18" s="25"/>
      <c r="AD18" s="48"/>
    </row>
    <row r="19" spans="1:30" x14ac:dyDescent="0.2">
      <c r="A19" s="7" t="s">
        <v>13</v>
      </c>
      <c r="B19" s="7" t="s">
        <v>43</v>
      </c>
      <c r="C19" s="7" t="s">
        <v>46</v>
      </c>
      <c r="D19" s="7" t="s">
        <v>16</v>
      </c>
      <c r="E19" s="8" t="s">
        <v>17</v>
      </c>
      <c r="F19" s="8" t="s">
        <v>46</v>
      </c>
      <c r="G19" s="34">
        <v>46327</v>
      </c>
      <c r="H19" s="36">
        <v>1</v>
      </c>
      <c r="I19" s="9"/>
      <c r="J19" s="10"/>
      <c r="K19" s="9"/>
      <c r="L19" s="9"/>
      <c r="M19" s="23"/>
      <c r="N19" s="30">
        <f t="shared" si="1"/>
        <v>1</v>
      </c>
      <c r="P19" s="76" t="s">
        <v>92</v>
      </c>
      <c r="Q19" s="77"/>
      <c r="R19" s="77"/>
      <c r="S19" s="77"/>
      <c r="T19" s="77"/>
      <c r="U19" s="77"/>
      <c r="V19" s="30"/>
      <c r="X19" s="47"/>
      <c r="Y19" s="25"/>
      <c r="Z19" s="25"/>
      <c r="AA19" s="25"/>
      <c r="AB19" s="25"/>
      <c r="AC19" s="25"/>
      <c r="AD19" s="48"/>
    </row>
    <row r="20" spans="1:30" x14ac:dyDescent="0.2">
      <c r="A20" s="11" t="s">
        <v>13</v>
      </c>
      <c r="B20" s="11" t="s">
        <v>47</v>
      </c>
      <c r="C20" s="11" t="s">
        <v>48</v>
      </c>
      <c r="D20" s="11" t="s">
        <v>16</v>
      </c>
      <c r="E20" s="8" t="s">
        <v>49</v>
      </c>
      <c r="F20" s="8" t="s">
        <v>50</v>
      </c>
      <c r="G20" s="34">
        <v>46327</v>
      </c>
      <c r="H20" s="37"/>
      <c r="I20" s="10">
        <v>1</v>
      </c>
      <c r="J20" s="9"/>
      <c r="K20" s="9"/>
      <c r="L20" s="9"/>
      <c r="M20" s="23"/>
      <c r="N20" s="30">
        <f t="shared" si="1"/>
        <v>1</v>
      </c>
      <c r="P20" s="37"/>
      <c r="Q20" s="54">
        <v>1</v>
      </c>
      <c r="R20" s="9"/>
      <c r="S20" s="9"/>
      <c r="T20" s="9"/>
      <c r="U20" s="23"/>
      <c r="V20" s="30">
        <f t="shared" ref="V20:V41" si="8">SUM(P20:U20)</f>
        <v>1</v>
      </c>
      <c r="X20" s="47"/>
      <c r="Y20" s="25"/>
      <c r="Z20" s="25"/>
      <c r="AA20" s="25"/>
      <c r="AB20" s="25"/>
      <c r="AC20" s="25"/>
      <c r="AD20" s="48"/>
    </row>
    <row r="21" spans="1:30" x14ac:dyDescent="0.2">
      <c r="A21" s="7" t="s">
        <v>13</v>
      </c>
      <c r="B21" s="7" t="s">
        <v>47</v>
      </c>
      <c r="C21" s="7" t="s">
        <v>51</v>
      </c>
      <c r="D21" s="7" t="s">
        <v>29</v>
      </c>
      <c r="E21" s="8" t="s">
        <v>30</v>
      </c>
      <c r="F21" s="8" t="s">
        <v>51</v>
      </c>
      <c r="G21" s="34">
        <v>46327</v>
      </c>
      <c r="H21" s="36">
        <v>3</v>
      </c>
      <c r="I21" s="9"/>
      <c r="J21" s="10">
        <v>2</v>
      </c>
      <c r="K21" s="9"/>
      <c r="L21" s="9"/>
      <c r="M21" s="23"/>
      <c r="N21" s="30">
        <f>SUBTOTAL(9,H21:M21)</f>
        <v>5</v>
      </c>
      <c r="P21" s="36"/>
      <c r="Q21" s="9"/>
      <c r="R21" s="10">
        <v>1</v>
      </c>
      <c r="S21" s="9"/>
      <c r="T21" s="9"/>
      <c r="U21" s="55">
        <v>9</v>
      </c>
      <c r="V21" s="30">
        <f t="shared" si="8"/>
        <v>10</v>
      </c>
      <c r="X21" s="47">
        <f t="shared" si="5"/>
        <v>3</v>
      </c>
      <c r="Y21" s="25"/>
      <c r="Z21" s="25">
        <f t="shared" ref="Z21:Z36" si="9">J21-R21</f>
        <v>1</v>
      </c>
      <c r="AA21" s="25"/>
      <c r="AB21" s="25"/>
      <c r="AC21" s="25">
        <f t="shared" ref="AC21" si="10">M21-U21</f>
        <v>-9</v>
      </c>
      <c r="AD21" s="48">
        <f t="shared" si="3"/>
        <v>-5</v>
      </c>
    </row>
    <row r="22" spans="1:30" x14ac:dyDescent="0.2">
      <c r="A22" s="7" t="s">
        <v>13</v>
      </c>
      <c r="B22" s="7" t="s">
        <v>47</v>
      </c>
      <c r="C22" s="7" t="s">
        <v>52</v>
      </c>
      <c r="D22" s="7" t="s">
        <v>29</v>
      </c>
      <c r="E22" s="8" t="s">
        <v>30</v>
      </c>
      <c r="F22" s="8" t="s">
        <v>52</v>
      </c>
      <c r="G22" s="34">
        <v>46327</v>
      </c>
      <c r="H22" s="36">
        <v>2</v>
      </c>
      <c r="I22" s="10">
        <v>2</v>
      </c>
      <c r="J22" s="9">
        <v>1</v>
      </c>
      <c r="K22" s="9"/>
      <c r="L22" s="9"/>
      <c r="M22" s="23"/>
      <c r="N22" s="30">
        <f t="shared" ref="N22:N39" si="11">SUM(H22:L22)</f>
        <v>5</v>
      </c>
      <c r="P22" s="36"/>
      <c r="Q22" s="10">
        <v>1</v>
      </c>
      <c r="R22" s="9"/>
      <c r="S22" s="9"/>
      <c r="T22" s="9"/>
      <c r="U22" s="23"/>
      <c r="V22" s="30">
        <f t="shared" si="8"/>
        <v>1</v>
      </c>
      <c r="X22" s="47">
        <f t="shared" si="5"/>
        <v>2</v>
      </c>
      <c r="Y22" s="25">
        <f t="shared" ref="Y22:Y42" si="12">I22-Q22</f>
        <v>1</v>
      </c>
      <c r="Z22" s="25">
        <f t="shared" si="9"/>
        <v>1</v>
      </c>
      <c r="AA22" s="25"/>
      <c r="AB22" s="25"/>
      <c r="AC22" s="25"/>
      <c r="AD22" s="48">
        <f t="shared" si="3"/>
        <v>4</v>
      </c>
    </row>
    <row r="23" spans="1:30" x14ac:dyDescent="0.2">
      <c r="A23" s="7" t="s">
        <v>13</v>
      </c>
      <c r="B23" s="11" t="s">
        <v>53</v>
      </c>
      <c r="C23" s="11" t="s">
        <v>54</v>
      </c>
      <c r="D23" s="11" t="s">
        <v>29</v>
      </c>
      <c r="E23" s="8" t="s">
        <v>30</v>
      </c>
      <c r="F23" s="8" t="s">
        <v>54</v>
      </c>
      <c r="G23" s="34">
        <v>46327</v>
      </c>
      <c r="H23" s="37">
        <v>2</v>
      </c>
      <c r="I23" s="10">
        <v>2</v>
      </c>
      <c r="J23" s="9"/>
      <c r="K23" s="9">
        <v>1</v>
      </c>
      <c r="L23" s="9"/>
      <c r="M23" s="23"/>
      <c r="N23" s="31">
        <f t="shared" si="11"/>
        <v>5</v>
      </c>
      <c r="P23" s="58">
        <v>4</v>
      </c>
      <c r="Q23" s="59">
        <v>1</v>
      </c>
      <c r="R23" s="9"/>
      <c r="S23" s="9"/>
      <c r="T23" s="9"/>
      <c r="U23" s="23"/>
      <c r="V23" s="30">
        <f t="shared" si="8"/>
        <v>5</v>
      </c>
      <c r="X23" s="47">
        <f t="shared" si="5"/>
        <v>-2</v>
      </c>
      <c r="Y23" s="25">
        <f t="shared" si="12"/>
        <v>1</v>
      </c>
      <c r="Z23" s="25"/>
      <c r="AA23" s="25">
        <f t="shared" ref="AA23:AA32" si="13">K23-S23</f>
        <v>1</v>
      </c>
      <c r="AB23" s="25"/>
      <c r="AC23" s="25"/>
      <c r="AD23" s="48"/>
    </row>
    <row r="24" spans="1:30" x14ac:dyDescent="0.2">
      <c r="A24" s="7" t="s">
        <v>13</v>
      </c>
      <c r="B24" s="11" t="s">
        <v>53</v>
      </c>
      <c r="C24" s="11" t="s">
        <v>55</v>
      </c>
      <c r="D24" s="11" t="s">
        <v>29</v>
      </c>
      <c r="E24" s="8" t="s">
        <v>30</v>
      </c>
      <c r="F24" s="8" t="s">
        <v>55</v>
      </c>
      <c r="G24" s="34">
        <v>46327</v>
      </c>
      <c r="H24" s="37">
        <v>2</v>
      </c>
      <c r="I24" s="10">
        <v>3</v>
      </c>
      <c r="J24" s="9"/>
      <c r="K24" s="9"/>
      <c r="L24" s="9"/>
      <c r="M24" s="23"/>
      <c r="N24" s="31">
        <f t="shared" si="11"/>
        <v>5</v>
      </c>
      <c r="P24" s="58">
        <v>2</v>
      </c>
      <c r="Q24" s="59">
        <v>3</v>
      </c>
      <c r="R24" s="9"/>
      <c r="S24" s="9"/>
      <c r="T24" s="9"/>
      <c r="U24" s="23"/>
      <c r="V24" s="30">
        <f t="shared" si="8"/>
        <v>5</v>
      </c>
      <c r="X24" s="47"/>
      <c r="Y24" s="25"/>
      <c r="Z24" s="25"/>
      <c r="AA24" s="25"/>
      <c r="AB24" s="25"/>
      <c r="AC24" s="25"/>
      <c r="AD24" s="48"/>
    </row>
    <row r="25" spans="1:30" x14ac:dyDescent="0.2">
      <c r="A25" s="7" t="s">
        <v>13</v>
      </c>
      <c r="B25" s="7" t="s">
        <v>56</v>
      </c>
      <c r="C25" s="7" t="s">
        <v>57</v>
      </c>
      <c r="D25" s="7" t="s">
        <v>29</v>
      </c>
      <c r="E25" s="8" t="s">
        <v>30</v>
      </c>
      <c r="F25" s="8" t="s">
        <v>57</v>
      </c>
      <c r="G25" s="34">
        <v>46327</v>
      </c>
      <c r="H25" s="37">
        <v>3</v>
      </c>
      <c r="I25" s="10">
        <v>8</v>
      </c>
      <c r="J25" s="10">
        <v>3</v>
      </c>
      <c r="K25" s="10">
        <v>5</v>
      </c>
      <c r="L25" s="10">
        <v>2</v>
      </c>
      <c r="M25" s="26"/>
      <c r="N25" s="30">
        <f t="shared" si="11"/>
        <v>21</v>
      </c>
      <c r="P25" s="37">
        <v>4</v>
      </c>
      <c r="Q25" s="10">
        <v>8</v>
      </c>
      <c r="R25" s="10">
        <v>4</v>
      </c>
      <c r="S25" s="10">
        <v>5</v>
      </c>
      <c r="T25" s="10">
        <v>2</v>
      </c>
      <c r="U25" s="26"/>
      <c r="V25" s="30">
        <f t="shared" si="8"/>
        <v>23</v>
      </c>
      <c r="X25" s="47">
        <f t="shared" si="5"/>
        <v>-1</v>
      </c>
      <c r="Y25" s="25"/>
      <c r="Z25" s="25">
        <f t="shared" si="9"/>
        <v>-1</v>
      </c>
      <c r="AA25" s="25"/>
      <c r="AB25" s="25"/>
      <c r="AC25" s="25"/>
      <c r="AD25" s="48">
        <f t="shared" si="3"/>
        <v>-2</v>
      </c>
    </row>
    <row r="26" spans="1:30" x14ac:dyDescent="0.2">
      <c r="A26" s="11" t="s">
        <v>13</v>
      </c>
      <c r="B26" s="11" t="s">
        <v>56</v>
      </c>
      <c r="C26" s="11" t="s">
        <v>57</v>
      </c>
      <c r="D26" s="11" t="s">
        <v>29</v>
      </c>
      <c r="E26" s="8" t="s">
        <v>58</v>
      </c>
      <c r="F26" s="8" t="s">
        <v>57</v>
      </c>
      <c r="G26" s="34">
        <v>46327</v>
      </c>
      <c r="H26" s="37">
        <v>4</v>
      </c>
      <c r="I26" s="10"/>
      <c r="J26" s="9"/>
      <c r="K26" s="10">
        <v>1</v>
      </c>
      <c r="L26" s="9"/>
      <c r="M26" s="23"/>
      <c r="N26" s="31">
        <f t="shared" si="11"/>
        <v>5</v>
      </c>
      <c r="P26" s="37">
        <v>3</v>
      </c>
      <c r="Q26" s="10">
        <v>1</v>
      </c>
      <c r="R26" s="9"/>
      <c r="S26" s="10">
        <v>1</v>
      </c>
      <c r="T26" s="9"/>
      <c r="U26" s="23"/>
      <c r="V26" s="30">
        <f t="shared" si="8"/>
        <v>5</v>
      </c>
      <c r="X26" s="47">
        <f t="shared" si="5"/>
        <v>1</v>
      </c>
      <c r="Y26" s="25">
        <f t="shared" si="12"/>
        <v>-1</v>
      </c>
      <c r="Z26" s="25"/>
      <c r="AA26" s="25"/>
      <c r="AB26" s="25"/>
      <c r="AC26" s="25"/>
      <c r="AD26" s="48"/>
    </row>
    <row r="27" spans="1:30" x14ac:dyDescent="0.2">
      <c r="A27" s="11" t="s">
        <v>13</v>
      </c>
      <c r="B27" s="11" t="s">
        <v>56</v>
      </c>
      <c r="C27" s="11" t="s">
        <v>57</v>
      </c>
      <c r="D27" s="11" t="s">
        <v>29</v>
      </c>
      <c r="E27" s="8" t="s">
        <v>59</v>
      </c>
      <c r="F27" s="8" t="s">
        <v>57</v>
      </c>
      <c r="G27" s="34">
        <v>46327</v>
      </c>
      <c r="H27" s="37">
        <v>2</v>
      </c>
      <c r="I27" s="10">
        <v>1</v>
      </c>
      <c r="J27" s="10"/>
      <c r="K27" s="10">
        <v>6</v>
      </c>
      <c r="L27" s="9"/>
      <c r="M27" s="23"/>
      <c r="N27" s="31">
        <f t="shared" si="11"/>
        <v>9</v>
      </c>
      <c r="P27" s="37">
        <v>1</v>
      </c>
      <c r="Q27" s="10">
        <v>1</v>
      </c>
      <c r="R27" s="10">
        <v>1</v>
      </c>
      <c r="S27" s="10">
        <v>6</v>
      </c>
      <c r="T27" s="9"/>
      <c r="U27" s="23"/>
      <c r="V27" s="30">
        <f t="shared" si="8"/>
        <v>9</v>
      </c>
      <c r="X27" s="47">
        <f t="shared" si="5"/>
        <v>1</v>
      </c>
      <c r="Y27" s="25"/>
      <c r="Z27" s="25">
        <f t="shared" si="9"/>
        <v>-1</v>
      </c>
      <c r="AA27" s="25"/>
      <c r="AB27" s="25"/>
      <c r="AC27" s="25"/>
      <c r="AD27" s="48"/>
    </row>
    <row r="28" spans="1:30" x14ac:dyDescent="0.2">
      <c r="A28" s="11" t="s">
        <v>13</v>
      </c>
      <c r="B28" s="11" t="s">
        <v>56</v>
      </c>
      <c r="C28" s="11" t="s">
        <v>57</v>
      </c>
      <c r="D28" s="11" t="s">
        <v>29</v>
      </c>
      <c r="E28" s="8" t="s">
        <v>60</v>
      </c>
      <c r="F28" s="8" t="s">
        <v>57</v>
      </c>
      <c r="G28" s="34">
        <v>46327</v>
      </c>
      <c r="H28" s="37">
        <v>2</v>
      </c>
      <c r="I28" s="10">
        <v>2</v>
      </c>
      <c r="J28" s="10">
        <v>10</v>
      </c>
      <c r="K28" s="10">
        <v>3</v>
      </c>
      <c r="L28" s="9"/>
      <c r="M28" s="23"/>
      <c r="N28" s="31">
        <f t="shared" si="11"/>
        <v>17</v>
      </c>
      <c r="P28" s="37">
        <v>2</v>
      </c>
      <c r="Q28" s="10">
        <v>1</v>
      </c>
      <c r="R28" s="10">
        <v>8</v>
      </c>
      <c r="S28" s="10">
        <v>2</v>
      </c>
      <c r="T28" s="9"/>
      <c r="U28" s="23"/>
      <c r="V28" s="30">
        <f t="shared" si="8"/>
        <v>13</v>
      </c>
      <c r="X28" s="47"/>
      <c r="Y28" s="25">
        <f t="shared" si="12"/>
        <v>1</v>
      </c>
      <c r="Z28" s="25">
        <f t="shared" si="9"/>
        <v>2</v>
      </c>
      <c r="AA28" s="25">
        <f t="shared" si="13"/>
        <v>1</v>
      </c>
      <c r="AB28" s="25"/>
      <c r="AC28" s="25"/>
      <c r="AD28" s="48">
        <f t="shared" si="3"/>
        <v>4</v>
      </c>
    </row>
    <row r="29" spans="1:30" x14ac:dyDescent="0.2">
      <c r="A29" s="7" t="s">
        <v>13</v>
      </c>
      <c r="B29" s="7" t="s">
        <v>56</v>
      </c>
      <c r="C29" s="7" t="s">
        <v>61</v>
      </c>
      <c r="D29" s="7" t="s">
        <v>29</v>
      </c>
      <c r="E29" s="8" t="s">
        <v>30</v>
      </c>
      <c r="F29" s="8" t="s">
        <v>61</v>
      </c>
      <c r="G29" s="34">
        <v>46327</v>
      </c>
      <c r="H29" s="37">
        <v>2</v>
      </c>
      <c r="I29" s="10"/>
      <c r="J29" s="10">
        <v>4</v>
      </c>
      <c r="K29" s="10">
        <v>5</v>
      </c>
      <c r="L29" s="10">
        <v>2</v>
      </c>
      <c r="M29" s="26"/>
      <c r="N29" s="30">
        <f t="shared" si="11"/>
        <v>13</v>
      </c>
      <c r="P29" s="37">
        <v>2</v>
      </c>
      <c r="Q29" s="10">
        <v>1</v>
      </c>
      <c r="R29" s="10">
        <v>4</v>
      </c>
      <c r="S29" s="10">
        <v>5</v>
      </c>
      <c r="T29" s="10">
        <v>1</v>
      </c>
      <c r="U29" s="26"/>
      <c r="V29" s="30">
        <f t="shared" si="8"/>
        <v>13</v>
      </c>
      <c r="X29" s="47">
        <f t="shared" si="5"/>
        <v>0</v>
      </c>
      <c r="Y29" s="25">
        <f t="shared" si="12"/>
        <v>-1</v>
      </c>
      <c r="Z29" s="25">
        <f t="shared" si="9"/>
        <v>0</v>
      </c>
      <c r="AA29" s="25">
        <f t="shared" si="13"/>
        <v>0</v>
      </c>
      <c r="AB29" s="25">
        <f t="shared" ref="AB29:AB33" si="14">L29-T29</f>
        <v>1</v>
      </c>
      <c r="AC29" s="25"/>
      <c r="AD29" s="48"/>
    </row>
    <row r="30" spans="1:30" x14ac:dyDescent="0.2">
      <c r="A30" s="7" t="s">
        <v>13</v>
      </c>
      <c r="B30" s="7" t="s">
        <v>56</v>
      </c>
      <c r="C30" s="7" t="s">
        <v>62</v>
      </c>
      <c r="D30" s="7" t="s">
        <v>29</v>
      </c>
      <c r="E30" s="8" t="s">
        <v>63</v>
      </c>
      <c r="F30" s="8" t="s">
        <v>62</v>
      </c>
      <c r="G30" s="34">
        <v>46327</v>
      </c>
      <c r="H30" s="37">
        <v>2</v>
      </c>
      <c r="I30" s="10">
        <v>2</v>
      </c>
      <c r="J30" s="9"/>
      <c r="K30" s="9"/>
      <c r="L30" s="10">
        <v>1</v>
      </c>
      <c r="M30" s="26"/>
      <c r="N30" s="30">
        <f t="shared" si="11"/>
        <v>5</v>
      </c>
      <c r="P30" s="37">
        <v>2</v>
      </c>
      <c r="Q30" s="10">
        <v>2</v>
      </c>
      <c r="R30" s="9"/>
      <c r="S30" s="9"/>
      <c r="T30" s="10">
        <v>1</v>
      </c>
      <c r="U30" s="26"/>
      <c r="V30" s="30">
        <f t="shared" si="8"/>
        <v>5</v>
      </c>
      <c r="X30" s="47"/>
      <c r="Y30" s="25"/>
      <c r="Z30" s="25"/>
      <c r="AA30" s="25"/>
      <c r="AB30" s="25"/>
      <c r="AC30" s="25"/>
      <c r="AD30" s="48"/>
    </row>
    <row r="31" spans="1:30" x14ac:dyDescent="0.2">
      <c r="A31" s="7" t="s">
        <v>13</v>
      </c>
      <c r="B31" s="7" t="s">
        <v>56</v>
      </c>
      <c r="C31" s="7" t="s">
        <v>62</v>
      </c>
      <c r="D31" s="7" t="s">
        <v>29</v>
      </c>
      <c r="E31" s="8" t="s">
        <v>30</v>
      </c>
      <c r="F31" s="8" t="s">
        <v>62</v>
      </c>
      <c r="G31" s="34">
        <v>46327</v>
      </c>
      <c r="H31" s="37">
        <v>3</v>
      </c>
      <c r="I31" s="10">
        <v>5</v>
      </c>
      <c r="J31" s="10">
        <v>1</v>
      </c>
      <c r="K31" s="9"/>
      <c r="L31" s="10">
        <v>4</v>
      </c>
      <c r="M31" s="26"/>
      <c r="N31" s="30">
        <f t="shared" si="11"/>
        <v>13</v>
      </c>
      <c r="P31" s="37">
        <v>3</v>
      </c>
      <c r="Q31" s="10">
        <v>5</v>
      </c>
      <c r="R31" s="10">
        <v>1</v>
      </c>
      <c r="S31" s="9"/>
      <c r="T31" s="10">
        <v>4</v>
      </c>
      <c r="U31" s="26"/>
      <c r="V31" s="30">
        <f t="shared" si="8"/>
        <v>13</v>
      </c>
      <c r="X31" s="47"/>
      <c r="Y31" s="25"/>
      <c r="Z31" s="25"/>
      <c r="AA31" s="25"/>
      <c r="AB31" s="25"/>
      <c r="AC31" s="25"/>
      <c r="AD31" s="48"/>
    </row>
    <row r="32" spans="1:30" x14ac:dyDescent="0.2">
      <c r="A32" s="7" t="s">
        <v>13</v>
      </c>
      <c r="B32" s="7" t="s">
        <v>56</v>
      </c>
      <c r="C32" s="7" t="s">
        <v>64</v>
      </c>
      <c r="D32" s="7" t="s">
        <v>29</v>
      </c>
      <c r="E32" s="7" t="s">
        <v>30</v>
      </c>
      <c r="F32" s="7" t="s">
        <v>64</v>
      </c>
      <c r="G32" s="34">
        <v>46327</v>
      </c>
      <c r="H32" s="38">
        <v>5</v>
      </c>
      <c r="I32" s="12">
        <v>4</v>
      </c>
      <c r="J32" s="12">
        <v>4</v>
      </c>
      <c r="K32" s="12">
        <v>1</v>
      </c>
      <c r="L32" s="12">
        <v>7</v>
      </c>
      <c r="M32" s="24"/>
      <c r="N32" s="30">
        <f t="shared" si="11"/>
        <v>21</v>
      </c>
      <c r="P32" s="38">
        <v>5</v>
      </c>
      <c r="Q32" s="12">
        <v>4</v>
      </c>
      <c r="R32" s="12">
        <v>4</v>
      </c>
      <c r="S32" s="12">
        <v>4</v>
      </c>
      <c r="T32" s="12">
        <v>4</v>
      </c>
      <c r="U32" s="24"/>
      <c r="V32" s="30">
        <f t="shared" si="8"/>
        <v>21</v>
      </c>
      <c r="X32" s="47"/>
      <c r="Y32" s="25"/>
      <c r="Z32" s="25"/>
      <c r="AA32" s="25">
        <f t="shared" si="13"/>
        <v>-3</v>
      </c>
      <c r="AB32" s="25">
        <f t="shared" si="14"/>
        <v>3</v>
      </c>
      <c r="AC32" s="25"/>
      <c r="AD32" s="48"/>
    </row>
    <row r="33" spans="1:30" x14ac:dyDescent="0.2">
      <c r="A33" s="7" t="s">
        <v>13</v>
      </c>
      <c r="B33" s="7" t="s">
        <v>56</v>
      </c>
      <c r="C33" s="7" t="s">
        <v>64</v>
      </c>
      <c r="D33" s="7" t="s">
        <v>29</v>
      </c>
      <c r="E33" s="7" t="s">
        <v>65</v>
      </c>
      <c r="F33" s="7" t="s">
        <v>66</v>
      </c>
      <c r="G33" s="34">
        <v>46327</v>
      </c>
      <c r="H33" s="38">
        <v>6</v>
      </c>
      <c r="I33" s="12">
        <v>3</v>
      </c>
      <c r="J33" s="12">
        <v>3</v>
      </c>
      <c r="K33" s="13"/>
      <c r="L33" s="13">
        <v>1</v>
      </c>
      <c r="M33" s="27"/>
      <c r="N33" s="30">
        <f t="shared" si="11"/>
        <v>13</v>
      </c>
      <c r="P33" s="38">
        <v>6</v>
      </c>
      <c r="Q33" s="12">
        <v>3</v>
      </c>
      <c r="R33" s="12">
        <v>4</v>
      </c>
      <c r="S33" s="13"/>
      <c r="T33" s="13"/>
      <c r="U33" s="27"/>
      <c r="V33" s="30">
        <f t="shared" si="8"/>
        <v>13</v>
      </c>
      <c r="X33" s="47"/>
      <c r="Y33" s="25"/>
      <c r="Z33" s="25">
        <f t="shared" si="9"/>
        <v>-1</v>
      </c>
      <c r="AA33" s="25"/>
      <c r="AB33" s="25">
        <f t="shared" si="14"/>
        <v>1</v>
      </c>
      <c r="AC33" s="25"/>
      <c r="AD33" s="48"/>
    </row>
    <row r="34" spans="1:30" x14ac:dyDescent="0.2">
      <c r="A34" s="11" t="s">
        <v>13</v>
      </c>
      <c r="B34" s="11" t="s">
        <v>67</v>
      </c>
      <c r="C34" s="11" t="s">
        <v>68</v>
      </c>
      <c r="D34" s="11" t="s">
        <v>16</v>
      </c>
      <c r="E34" s="11" t="s">
        <v>69</v>
      </c>
      <c r="F34" s="11" t="s">
        <v>68</v>
      </c>
      <c r="G34" s="34">
        <v>46327</v>
      </c>
      <c r="H34" s="39"/>
      <c r="I34" s="14"/>
      <c r="J34" s="15">
        <v>1</v>
      </c>
      <c r="K34" s="15"/>
      <c r="L34" s="15"/>
      <c r="M34" s="28"/>
      <c r="N34" s="30">
        <f t="shared" si="11"/>
        <v>1</v>
      </c>
      <c r="P34" s="80" t="s">
        <v>92</v>
      </c>
      <c r="Q34" s="81"/>
      <c r="R34" s="81"/>
      <c r="S34" s="81"/>
      <c r="T34" s="81"/>
      <c r="U34" s="81"/>
      <c r="V34" s="30"/>
      <c r="X34" s="47"/>
      <c r="Y34" s="25"/>
      <c r="Z34" s="25">
        <f t="shared" si="9"/>
        <v>1</v>
      </c>
      <c r="AA34" s="25"/>
      <c r="AB34" s="25"/>
      <c r="AC34" s="25"/>
      <c r="AD34" s="48">
        <f t="shared" si="3"/>
        <v>1</v>
      </c>
    </row>
    <row r="35" spans="1:30" x14ac:dyDescent="0.2">
      <c r="A35" s="7" t="s">
        <v>13</v>
      </c>
      <c r="B35" s="7" t="s">
        <v>70</v>
      </c>
      <c r="C35" s="7" t="s">
        <v>70</v>
      </c>
      <c r="D35" s="7" t="s">
        <v>29</v>
      </c>
      <c r="E35" s="7" t="s">
        <v>71</v>
      </c>
      <c r="F35" s="7" t="s">
        <v>70</v>
      </c>
      <c r="G35" s="34">
        <v>46327</v>
      </c>
      <c r="H35" s="40">
        <v>2</v>
      </c>
      <c r="I35" s="12">
        <v>4</v>
      </c>
      <c r="J35" s="12">
        <v>3</v>
      </c>
      <c r="K35" s="13"/>
      <c r="L35" s="13"/>
      <c r="M35" s="27"/>
      <c r="N35" s="30">
        <f t="shared" si="11"/>
        <v>9</v>
      </c>
      <c r="P35" s="40"/>
      <c r="Q35" s="12">
        <v>6</v>
      </c>
      <c r="R35" s="12">
        <v>3</v>
      </c>
      <c r="S35" s="13"/>
      <c r="T35" s="13"/>
      <c r="U35" s="27"/>
      <c r="V35" s="30">
        <f t="shared" si="8"/>
        <v>9</v>
      </c>
      <c r="X35" s="47">
        <f t="shared" si="5"/>
        <v>2</v>
      </c>
      <c r="Y35" s="25">
        <f t="shared" si="12"/>
        <v>-2</v>
      </c>
      <c r="Z35" s="25"/>
      <c r="AA35" s="25"/>
      <c r="AB35" s="25"/>
      <c r="AC35" s="25"/>
      <c r="AD35" s="48"/>
    </row>
    <row r="36" spans="1:30" x14ac:dyDescent="0.2">
      <c r="A36" s="7" t="s">
        <v>13</v>
      </c>
      <c r="B36" s="7" t="s">
        <v>70</v>
      </c>
      <c r="C36" s="7" t="s">
        <v>70</v>
      </c>
      <c r="D36" s="7" t="s">
        <v>29</v>
      </c>
      <c r="E36" s="7" t="s">
        <v>30</v>
      </c>
      <c r="F36" s="7" t="s">
        <v>70</v>
      </c>
      <c r="G36" s="34">
        <v>46327</v>
      </c>
      <c r="H36" s="38">
        <v>4</v>
      </c>
      <c r="I36" s="12">
        <v>3</v>
      </c>
      <c r="J36" s="12">
        <v>2</v>
      </c>
      <c r="K36" s="13"/>
      <c r="L36" s="13"/>
      <c r="M36" s="27"/>
      <c r="N36" s="30">
        <f t="shared" si="11"/>
        <v>9</v>
      </c>
      <c r="P36" s="38">
        <v>2</v>
      </c>
      <c r="Q36" s="12">
        <v>4</v>
      </c>
      <c r="R36" s="12">
        <v>3</v>
      </c>
      <c r="S36" s="13"/>
      <c r="T36" s="13"/>
      <c r="U36" s="27"/>
      <c r="V36" s="30">
        <f t="shared" si="8"/>
        <v>9</v>
      </c>
      <c r="X36" s="47">
        <f t="shared" si="5"/>
        <v>2</v>
      </c>
      <c r="Y36" s="25">
        <f t="shared" si="12"/>
        <v>-1</v>
      </c>
      <c r="Z36" s="25">
        <f t="shared" si="9"/>
        <v>-1</v>
      </c>
      <c r="AA36" s="25"/>
      <c r="AB36" s="25"/>
      <c r="AC36" s="25"/>
      <c r="AD36" s="48"/>
    </row>
    <row r="37" spans="1:30" x14ac:dyDescent="0.2">
      <c r="A37" s="7" t="s">
        <v>13</v>
      </c>
      <c r="B37" s="7" t="s">
        <v>72</v>
      </c>
      <c r="C37" s="7" t="s">
        <v>72</v>
      </c>
      <c r="D37" s="7" t="s">
        <v>16</v>
      </c>
      <c r="E37" s="7" t="s">
        <v>17</v>
      </c>
      <c r="F37" s="7" t="s">
        <v>72</v>
      </c>
      <c r="G37" s="34">
        <v>46327</v>
      </c>
      <c r="H37" s="40"/>
      <c r="I37" s="12">
        <v>1</v>
      </c>
      <c r="J37" s="13"/>
      <c r="K37" s="13"/>
      <c r="L37" s="13"/>
      <c r="M37" s="27"/>
      <c r="N37" s="30">
        <f t="shared" si="11"/>
        <v>1</v>
      </c>
      <c r="P37" s="40"/>
      <c r="Q37" s="12">
        <v>1</v>
      </c>
      <c r="R37" s="13"/>
      <c r="S37" s="13"/>
      <c r="T37" s="13"/>
      <c r="U37" s="27"/>
      <c r="V37" s="30">
        <f t="shared" si="8"/>
        <v>1</v>
      </c>
      <c r="X37" s="47"/>
      <c r="Y37" s="25"/>
      <c r="Z37" s="25"/>
      <c r="AA37" s="25"/>
      <c r="AB37" s="25"/>
      <c r="AC37" s="25"/>
      <c r="AD37" s="48"/>
    </row>
    <row r="38" spans="1:30" x14ac:dyDescent="0.2">
      <c r="A38" s="7" t="s">
        <v>13</v>
      </c>
      <c r="B38" s="7" t="s">
        <v>73</v>
      </c>
      <c r="C38" s="7" t="s">
        <v>74</v>
      </c>
      <c r="D38" s="7" t="s">
        <v>16</v>
      </c>
      <c r="E38" s="7" t="s">
        <v>75</v>
      </c>
      <c r="F38" s="7" t="s">
        <v>74</v>
      </c>
      <c r="G38" s="34">
        <v>46327</v>
      </c>
      <c r="H38" s="40"/>
      <c r="I38" s="13"/>
      <c r="J38" s="12">
        <v>1</v>
      </c>
      <c r="K38" s="13"/>
      <c r="L38" s="13"/>
      <c r="M38" s="27"/>
      <c r="N38" s="30">
        <f t="shared" si="11"/>
        <v>1</v>
      </c>
      <c r="P38" s="40"/>
      <c r="Q38" s="13"/>
      <c r="R38" s="12">
        <v>1</v>
      </c>
      <c r="S38" s="13"/>
      <c r="T38" s="13"/>
      <c r="U38" s="27"/>
      <c r="V38" s="30">
        <f t="shared" si="8"/>
        <v>1</v>
      </c>
      <c r="X38" s="47"/>
      <c r="Y38" s="25"/>
      <c r="Z38" s="25"/>
      <c r="AA38" s="25"/>
      <c r="AB38" s="25"/>
      <c r="AC38" s="25"/>
      <c r="AD38" s="48"/>
    </row>
    <row r="39" spans="1:30" x14ac:dyDescent="0.2">
      <c r="A39" s="7" t="s">
        <v>13</v>
      </c>
      <c r="B39" s="7" t="s">
        <v>76</v>
      </c>
      <c r="C39" s="7" t="s">
        <v>77</v>
      </c>
      <c r="D39" s="7" t="s">
        <v>16</v>
      </c>
      <c r="E39" s="7" t="s">
        <v>17</v>
      </c>
      <c r="F39" s="7" t="s">
        <v>77</v>
      </c>
      <c r="G39" s="34">
        <v>46327</v>
      </c>
      <c r="H39" s="40"/>
      <c r="I39" s="12">
        <v>1</v>
      </c>
      <c r="J39" s="13"/>
      <c r="K39" s="13"/>
      <c r="L39" s="13"/>
      <c r="M39" s="27"/>
      <c r="N39" s="30">
        <f t="shared" si="11"/>
        <v>1</v>
      </c>
      <c r="P39" s="40"/>
      <c r="Q39" s="12">
        <v>1</v>
      </c>
      <c r="R39" s="13"/>
      <c r="S39" s="13"/>
      <c r="T39" s="13"/>
      <c r="U39" s="27"/>
      <c r="V39" s="30">
        <f t="shared" si="8"/>
        <v>1</v>
      </c>
      <c r="X39" s="47"/>
      <c r="Y39" s="25"/>
      <c r="Z39" s="25"/>
      <c r="AA39" s="25"/>
      <c r="AB39" s="25"/>
      <c r="AC39" s="25"/>
      <c r="AD39" s="48"/>
    </row>
    <row r="40" spans="1:30" x14ac:dyDescent="0.2">
      <c r="A40" s="7" t="s">
        <v>13</v>
      </c>
      <c r="B40" s="7" t="s">
        <v>76</v>
      </c>
      <c r="C40" s="7" t="s">
        <v>78</v>
      </c>
      <c r="D40" s="7" t="s">
        <v>16</v>
      </c>
      <c r="E40" s="7" t="s">
        <v>17</v>
      </c>
      <c r="F40" s="7" t="s">
        <v>78</v>
      </c>
      <c r="G40" s="34">
        <v>46327</v>
      </c>
      <c r="H40" s="40"/>
      <c r="I40" s="13"/>
      <c r="J40" s="12">
        <v>1</v>
      </c>
      <c r="K40" s="13"/>
      <c r="L40" s="13"/>
      <c r="M40" s="27"/>
      <c r="N40" s="30">
        <f t="shared" ref="N40:N42" si="15">SUM(H40:L40)</f>
        <v>1</v>
      </c>
      <c r="P40" s="40"/>
      <c r="Q40" s="13"/>
      <c r="R40" s="12">
        <v>1</v>
      </c>
      <c r="S40" s="13"/>
      <c r="T40" s="13"/>
      <c r="U40" s="27"/>
      <c r="V40" s="30">
        <f t="shared" si="8"/>
        <v>1</v>
      </c>
      <c r="X40" s="47"/>
      <c r="Y40" s="25"/>
      <c r="Z40" s="25"/>
      <c r="AA40" s="25"/>
      <c r="AB40" s="25"/>
      <c r="AC40" s="25"/>
      <c r="AD40" s="48"/>
    </row>
    <row r="41" spans="1:30" x14ac:dyDescent="0.2">
      <c r="A41" s="7" t="s">
        <v>13</v>
      </c>
      <c r="B41" s="7" t="s">
        <v>76</v>
      </c>
      <c r="C41" s="7" t="s">
        <v>79</v>
      </c>
      <c r="D41" s="7" t="s">
        <v>16</v>
      </c>
      <c r="E41" s="7" t="s">
        <v>80</v>
      </c>
      <c r="F41" s="7" t="s">
        <v>79</v>
      </c>
      <c r="G41" s="34">
        <v>46327</v>
      </c>
      <c r="H41" s="38">
        <v>1</v>
      </c>
      <c r="I41" s="12">
        <v>2</v>
      </c>
      <c r="J41" s="13"/>
      <c r="K41" s="13"/>
      <c r="L41" s="13"/>
      <c r="M41" s="27"/>
      <c r="N41" s="30">
        <f t="shared" si="15"/>
        <v>3</v>
      </c>
      <c r="P41" s="38">
        <v>1</v>
      </c>
      <c r="Q41" s="12">
        <v>2</v>
      </c>
      <c r="R41" s="13"/>
      <c r="S41" s="13"/>
      <c r="T41" s="13"/>
      <c r="U41" s="27"/>
      <c r="V41" s="30">
        <f t="shared" si="8"/>
        <v>3</v>
      </c>
      <c r="X41" s="47"/>
      <c r="Y41" s="25"/>
      <c r="Z41" s="25"/>
      <c r="AA41" s="25"/>
      <c r="AB41" s="25"/>
      <c r="AC41" s="25"/>
      <c r="AD41" s="48"/>
    </row>
    <row r="42" spans="1:30" ht="15" customHeight="1" x14ac:dyDescent="0.2">
      <c r="A42" s="7" t="s">
        <v>13</v>
      </c>
      <c r="B42" s="7" t="s">
        <v>76</v>
      </c>
      <c r="C42" s="7" t="s">
        <v>79</v>
      </c>
      <c r="D42" s="7" t="s">
        <v>16</v>
      </c>
      <c r="E42" s="7" t="s">
        <v>81</v>
      </c>
      <c r="F42" s="7" t="s">
        <v>79</v>
      </c>
      <c r="G42" s="34">
        <v>46327</v>
      </c>
      <c r="H42" s="38"/>
      <c r="I42" s="12">
        <v>1</v>
      </c>
      <c r="J42" s="13"/>
      <c r="K42" s="13"/>
      <c r="L42" s="13"/>
      <c r="M42" s="27"/>
      <c r="N42" s="30">
        <f t="shared" si="15"/>
        <v>1</v>
      </c>
      <c r="P42" s="78" t="s">
        <v>92</v>
      </c>
      <c r="Q42" s="79"/>
      <c r="R42" s="79"/>
      <c r="S42" s="79"/>
      <c r="T42" s="79"/>
      <c r="U42" s="79"/>
      <c r="V42" s="30"/>
      <c r="X42" s="47"/>
      <c r="Y42" s="25">
        <f t="shared" si="12"/>
        <v>1</v>
      </c>
      <c r="Z42" s="25"/>
      <c r="AA42" s="25"/>
      <c r="AB42" s="25"/>
      <c r="AC42" s="25"/>
      <c r="AD42" s="48">
        <f t="shared" si="3"/>
        <v>1</v>
      </c>
    </row>
    <row r="43" spans="1:30" x14ac:dyDescent="0.2">
      <c r="A43" s="16" t="s">
        <v>13</v>
      </c>
      <c r="B43" s="16" t="s">
        <v>33</v>
      </c>
      <c r="C43" s="16" t="s">
        <v>83</v>
      </c>
      <c r="D43" s="16" t="s">
        <v>16</v>
      </c>
      <c r="E43" s="16" t="s">
        <v>17</v>
      </c>
      <c r="F43" s="16" t="s">
        <v>84</v>
      </c>
      <c r="G43" s="35">
        <v>44958</v>
      </c>
      <c r="H43" s="41"/>
      <c r="I43" s="18"/>
      <c r="J43" s="19">
        <v>1</v>
      </c>
      <c r="K43" s="18"/>
      <c r="L43" s="18"/>
      <c r="M43" s="29"/>
      <c r="N43" s="32">
        <f>SUM(H43:L43)</f>
        <v>1</v>
      </c>
      <c r="P43" s="41"/>
      <c r="Q43" s="18"/>
      <c r="R43" s="19">
        <v>1</v>
      </c>
      <c r="S43" s="18"/>
      <c r="T43" s="18"/>
      <c r="U43" s="29"/>
      <c r="V43" s="30">
        <f t="shared" ref="V43:V46" si="16">SUM(P43:U43)</f>
        <v>1</v>
      </c>
      <c r="X43" s="41"/>
      <c r="Y43" s="18"/>
      <c r="Z43" s="19"/>
      <c r="AA43" s="18"/>
      <c r="AB43" s="18"/>
      <c r="AC43" s="18"/>
      <c r="AD43" s="46"/>
    </row>
    <row r="44" spans="1:30" x14ac:dyDescent="0.2">
      <c r="A44" s="16" t="s">
        <v>13</v>
      </c>
      <c r="B44" s="16" t="s">
        <v>39</v>
      </c>
      <c r="C44" s="16" t="s">
        <v>85</v>
      </c>
      <c r="D44" s="16" t="s">
        <v>16</v>
      </c>
      <c r="E44" s="16" t="s">
        <v>86</v>
      </c>
      <c r="F44" s="16" t="s">
        <v>85</v>
      </c>
      <c r="G44" s="35">
        <v>45261</v>
      </c>
      <c r="H44" s="42"/>
      <c r="I44" s="18"/>
      <c r="J44" s="17">
        <v>1</v>
      </c>
      <c r="K44" s="18"/>
      <c r="L44" s="18"/>
      <c r="M44" s="29"/>
      <c r="N44" s="32">
        <f>SUM(H44:L44)</f>
        <v>1</v>
      </c>
      <c r="P44" s="42"/>
      <c r="Q44" s="18"/>
      <c r="R44" s="17">
        <v>1</v>
      </c>
      <c r="S44" s="18"/>
      <c r="T44" s="18"/>
      <c r="U44" s="29"/>
      <c r="V44" s="30">
        <f t="shared" si="16"/>
        <v>1</v>
      </c>
      <c r="X44" s="42"/>
      <c r="Y44" s="18"/>
      <c r="Z44" s="17"/>
      <c r="AA44" s="18"/>
      <c r="AB44" s="18"/>
      <c r="AC44" s="18"/>
      <c r="AD44" s="46"/>
    </row>
    <row r="45" spans="1:30" x14ac:dyDescent="0.2">
      <c r="A45" s="16" t="s">
        <v>13</v>
      </c>
      <c r="B45" s="16" t="s">
        <v>56</v>
      </c>
      <c r="C45" s="16" t="s">
        <v>57</v>
      </c>
      <c r="D45" s="16" t="s">
        <v>29</v>
      </c>
      <c r="E45" s="16" t="s">
        <v>87</v>
      </c>
      <c r="F45" s="16" t="s">
        <v>88</v>
      </c>
      <c r="G45" s="35">
        <v>45566</v>
      </c>
      <c r="H45" s="41">
        <v>1</v>
      </c>
      <c r="I45" s="20">
        <v>3</v>
      </c>
      <c r="J45" s="19"/>
      <c r="K45" s="20">
        <v>1</v>
      </c>
      <c r="L45" s="18"/>
      <c r="M45" s="29"/>
      <c r="N45" s="32">
        <f>SUM(H45:L45)</f>
        <v>5</v>
      </c>
      <c r="P45" s="41">
        <v>1</v>
      </c>
      <c r="Q45" s="20">
        <v>3</v>
      </c>
      <c r="R45" s="19"/>
      <c r="S45" s="20">
        <v>1</v>
      </c>
      <c r="T45" s="18"/>
      <c r="U45" s="29"/>
      <c r="V45" s="30">
        <f t="shared" si="16"/>
        <v>5</v>
      </c>
      <c r="X45" s="41"/>
      <c r="Y45" s="20"/>
      <c r="Z45" s="19"/>
      <c r="AA45" s="20"/>
      <c r="AB45" s="18"/>
      <c r="AC45" s="18"/>
      <c r="AD45" s="46"/>
    </row>
    <row r="46" spans="1:30" ht="15.75" thickBot="1" x14ac:dyDescent="0.25">
      <c r="A46" s="16" t="s">
        <v>13</v>
      </c>
      <c r="B46" s="16" t="s">
        <v>47</v>
      </c>
      <c r="C46" s="16" t="s">
        <v>48</v>
      </c>
      <c r="D46" s="16" t="s">
        <v>16</v>
      </c>
      <c r="E46" s="16" t="s">
        <v>89</v>
      </c>
      <c r="F46" s="16" t="s">
        <v>50</v>
      </c>
      <c r="G46" s="35">
        <v>45717</v>
      </c>
      <c r="H46" s="43">
        <v>1</v>
      </c>
      <c r="I46" s="20"/>
      <c r="J46" s="18"/>
      <c r="K46" s="18"/>
      <c r="L46" s="18"/>
      <c r="M46" s="29"/>
      <c r="N46" s="32">
        <f>SUM(H46:L46)</f>
        <v>1</v>
      </c>
      <c r="P46" s="43">
        <v>1</v>
      </c>
      <c r="Q46" s="20"/>
      <c r="R46" s="18"/>
      <c r="S46" s="18"/>
      <c r="T46" s="18"/>
      <c r="U46" s="29"/>
      <c r="V46" s="30">
        <f t="shared" si="16"/>
        <v>1</v>
      </c>
      <c r="X46" s="49"/>
      <c r="Y46" s="50"/>
      <c r="Z46" s="51"/>
      <c r="AA46" s="51"/>
      <c r="AB46" s="51"/>
      <c r="AC46" s="51"/>
      <c r="AD46" s="52"/>
    </row>
    <row r="47" spans="1:30" ht="15.75" thickBot="1" x14ac:dyDescent="0.25">
      <c r="A47" s="3"/>
      <c r="B47" s="3"/>
      <c r="C47" s="3"/>
      <c r="D47" s="3"/>
      <c r="E47" s="3"/>
      <c r="F47" s="3"/>
      <c r="G47" s="2"/>
      <c r="H47" s="44">
        <f>SUM(H3:H46)</f>
        <v>63</v>
      </c>
      <c r="I47" s="45">
        <f t="shared" ref="I47" si="17">SUM(I3:I46)</f>
        <v>57</v>
      </c>
      <c r="J47" s="45">
        <f t="shared" ref="J47" si="18">SUM(J3:J46)</f>
        <v>48</v>
      </c>
      <c r="K47" s="45">
        <f t="shared" ref="K47" si="19">SUM(K3:K46)</f>
        <v>23</v>
      </c>
      <c r="L47" s="45">
        <f t="shared" ref="L47" si="20">SUM(L3:L46)</f>
        <v>17</v>
      </c>
      <c r="M47" s="45">
        <f t="shared" ref="M47" si="21">SUM(M3:M46)</f>
        <v>0</v>
      </c>
      <c r="N47" s="6">
        <f>SUM(N3:N46)</f>
        <v>208</v>
      </c>
      <c r="P47" s="44">
        <f>SUM(P3:P46)</f>
        <v>49</v>
      </c>
      <c r="Q47" s="45">
        <f t="shared" ref="Q47" si="22">SUM(Q3:Q46)</f>
        <v>58</v>
      </c>
      <c r="R47" s="45">
        <f t="shared" ref="R47" si="23">SUM(R3:R46)</f>
        <v>49</v>
      </c>
      <c r="S47" s="45">
        <f t="shared" ref="S47" si="24">SUM(S3:S46)</f>
        <v>24</v>
      </c>
      <c r="T47" s="45">
        <f t="shared" ref="T47" si="25">SUM(T3:T46)</f>
        <v>12</v>
      </c>
      <c r="U47" s="45">
        <f t="shared" ref="U47" si="26">SUM(U3:U46)</f>
        <v>9</v>
      </c>
      <c r="V47" s="6">
        <f>SUM(V3:V46)</f>
        <v>201</v>
      </c>
      <c r="X47" s="1">
        <f>SUM(X3:X46)</f>
        <v>13</v>
      </c>
      <c r="Y47" s="1">
        <f t="shared" ref="Y47" si="27">SUM(Y3:Y46)</f>
        <v>-1</v>
      </c>
      <c r="Z47" s="1">
        <f t="shared" ref="Z47" si="28">SUM(Z3:Z46)</f>
        <v>-1</v>
      </c>
      <c r="AA47" s="1">
        <f t="shared" ref="AA47" si="29">SUM(AA3:AA46)</f>
        <v>-1</v>
      </c>
      <c r="AB47" s="1">
        <f t="shared" ref="AB47" si="30">SUM(AB3:AB46)</f>
        <v>5</v>
      </c>
      <c r="AC47" s="1">
        <f t="shared" ref="AC47" si="31">SUM(AC3:AC46)</f>
        <v>-9</v>
      </c>
      <c r="AD47" s="53">
        <f>SUM(AD3:AD46)</f>
        <v>6</v>
      </c>
    </row>
    <row r="48" spans="1:30" x14ac:dyDescent="0.2">
      <c r="A48" s="73"/>
      <c r="B48" s="73"/>
      <c r="C48" s="73"/>
      <c r="D48" s="3"/>
      <c r="E48" s="3"/>
      <c r="F48" s="3"/>
      <c r="H48" s="2">
        <f>H47/$N$47</f>
        <v>0.30288461538461536</v>
      </c>
      <c r="I48" s="2">
        <f t="shared" ref="I48:N48" si="32">I47/$N$47</f>
        <v>0.27403846153846156</v>
      </c>
      <c r="J48" s="2">
        <f t="shared" si="32"/>
        <v>0.23076923076923078</v>
      </c>
      <c r="K48" s="2">
        <f t="shared" si="32"/>
        <v>0.11057692307692307</v>
      </c>
      <c r="L48" s="2">
        <f t="shared" si="32"/>
        <v>8.1730769230769232E-2</v>
      </c>
      <c r="M48" s="2">
        <f t="shared" si="32"/>
        <v>0</v>
      </c>
      <c r="N48" s="2">
        <f t="shared" si="32"/>
        <v>1</v>
      </c>
      <c r="P48" s="2">
        <f>P47/$V$47</f>
        <v>0.24378109452736318</v>
      </c>
      <c r="Q48" s="2">
        <f t="shared" ref="Q48:U48" si="33">Q47/$V$47</f>
        <v>0.28855721393034828</v>
      </c>
      <c r="R48" s="2">
        <f t="shared" si="33"/>
        <v>0.24378109452736318</v>
      </c>
      <c r="S48" s="2">
        <f t="shared" si="33"/>
        <v>0.11940298507462686</v>
      </c>
      <c r="T48" s="2">
        <f t="shared" si="33"/>
        <v>5.9701492537313432E-2</v>
      </c>
      <c r="U48" s="2">
        <f t="shared" si="33"/>
        <v>4.4776119402985072E-2</v>
      </c>
      <c r="V48" s="2">
        <f>SUM(P48:U48)</f>
        <v>1</v>
      </c>
      <c r="X48" s="2"/>
      <c r="Y48" s="2"/>
      <c r="Z48" s="2"/>
      <c r="AA48" s="2"/>
      <c r="AB48" s="2"/>
      <c r="AC48" s="2"/>
      <c r="AD48" s="2"/>
    </row>
    <row r="49" spans="1:30" x14ac:dyDescent="0.2">
      <c r="A49" s="57" t="s">
        <v>94</v>
      </c>
      <c r="Z49"/>
      <c r="AA49"/>
      <c r="AB49"/>
      <c r="AC49"/>
      <c r="AD49"/>
    </row>
    <row r="50" spans="1:30" x14ac:dyDescent="0.2">
      <c r="A50" s="56" t="s">
        <v>93</v>
      </c>
      <c r="Z50"/>
      <c r="AA50"/>
      <c r="AB50"/>
      <c r="AC50"/>
      <c r="AD50"/>
    </row>
    <row r="51" spans="1:30" x14ac:dyDescent="0.2">
      <c r="Z51"/>
      <c r="AA51"/>
      <c r="AB51"/>
      <c r="AC51"/>
      <c r="AD51"/>
    </row>
    <row r="52" spans="1:30" x14ac:dyDescent="0.2">
      <c r="Z52"/>
      <c r="AA52"/>
      <c r="AB52"/>
      <c r="AC52"/>
      <c r="AD52"/>
    </row>
    <row r="53" spans="1:30" x14ac:dyDescent="0.2">
      <c r="Z53"/>
      <c r="AA53"/>
      <c r="AB53"/>
      <c r="AC53"/>
      <c r="AD53"/>
    </row>
    <row r="54" spans="1:30" x14ac:dyDescent="0.2">
      <c r="J54" s="5"/>
      <c r="R54" s="5"/>
      <c r="Z54"/>
      <c r="AA54"/>
      <c r="AB54"/>
      <c r="AC54"/>
      <c r="AD54"/>
    </row>
    <row r="55" spans="1:30" x14ac:dyDescent="0.2">
      <c r="J55" s="5"/>
      <c r="R55" s="5"/>
      <c r="Z55"/>
      <c r="AA55"/>
      <c r="AB55"/>
      <c r="AC55"/>
      <c r="AD55"/>
    </row>
    <row r="56" spans="1:30" x14ac:dyDescent="0.2">
      <c r="J56" s="5"/>
      <c r="R56" s="5"/>
      <c r="Z56"/>
      <c r="AA56"/>
      <c r="AB56"/>
      <c r="AC56"/>
      <c r="AD56"/>
    </row>
    <row r="57" spans="1:30" x14ac:dyDescent="0.2">
      <c r="J57" s="5"/>
      <c r="R57" s="5"/>
      <c r="Z57" s="5"/>
    </row>
    <row r="58" spans="1:30" x14ac:dyDescent="0.2">
      <c r="J58" s="5"/>
      <c r="R58" s="5"/>
      <c r="Z58" s="5"/>
    </row>
    <row r="59" spans="1:30" x14ac:dyDescent="0.2">
      <c r="J59" s="5"/>
      <c r="R59" s="5"/>
      <c r="Z59" s="5"/>
    </row>
    <row r="60" spans="1:30" x14ac:dyDescent="0.2">
      <c r="J60" s="5"/>
      <c r="R60" s="5"/>
      <c r="Z60" s="5"/>
    </row>
  </sheetData>
  <autoFilter ref="A2:G2" xr:uid="{FCF4D8B0-A773-4A9C-9A7B-BC50078CBC9D}"/>
  <mergeCells count="11">
    <mergeCell ref="H1:N1"/>
    <mergeCell ref="P1:V1"/>
    <mergeCell ref="X1:AD1"/>
    <mergeCell ref="A48:C48"/>
    <mergeCell ref="A1:G1"/>
    <mergeCell ref="P8:U8"/>
    <mergeCell ref="P13:U13"/>
    <mergeCell ref="P16:U16"/>
    <mergeCell ref="P19:U19"/>
    <mergeCell ref="P42:U42"/>
    <mergeCell ref="P34:U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Gema Mel</dc:creator>
  <cp:lastModifiedBy>Gema Mel</cp:lastModifiedBy>
  <dcterms:created xsi:type="dcterms:W3CDTF">2022-12-01T08:45:44Z</dcterms:created>
  <dcterms:modified xsi:type="dcterms:W3CDTF">2022-12-02T08:11:43Z</dcterms:modified>
</cp:coreProperties>
</file>